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d8fd82f834616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Контрольный лист" sheetId="1" ns1:id="Rc9df63dd97dc4d21"/>
    <ns0:sheet name="Реестр работ" sheetId="2" ns1:id="R95ac8213acdc4433"/>
  </ns0:sheets>
  <ns0:definedNames>
    <ns0:definedName name="_xlnm.Print_Area" localSheetId="0">'Контрольный лист'!$A$1:$E$26</ns0:definedName>
    <ns0:definedName name="_xlnm.Print_Area" localSheetId="1">'Реестр работ'!$A$1:$I$204</ns0:definedName>
    <ns0:definedName name="_xlnm.Print_Titles" localSheetId="1">'Реестр работ'!$1:$4</ns0:definedName>
  </ns0:definedNames>
  <ns0:calcPr calcMode="auto" fullCalcOnLoad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.mm.yyyy"/>
    <x:numFmt numFmtId="201" formatCode="#,##0"/>
    <x:numFmt numFmtId="202" formatCode="@"/>
    <x:numFmt numFmtId="203" formatCode="#,##0.00"/>
  </x:numFmts>
  <x:fonts count="6">
    <x:font>
      <x:sz val="11"/>
      <x:name val="Carlito"/>
    </x:font>
    <x:font>
      <x:sz val="12"/>
      <x:color rgb="FF000000"/>
      <x:name val="Times New Roman"/>
    </x:font>
    <x:font>
      <x:b/>
      <x:sz val="16"/>
      <x:color rgb="FF000000"/>
      <x:name val="Times New Roman"/>
    </x:font>
    <x:font>
      <x:b/>
      <x:sz val="12"/>
      <x:color rgb="FF000000"/>
      <x:name val="Times New Roman"/>
    </x:font>
    <x:font>
      <x:sz val="12"/>
      <x:color rgb="FF9C0006"/>
      <x:name val="Times New Roman"/>
    </x:font>
    <x:font>
      <x:sz val="11"/>
      <x:color rgb="FF000000"/>
      <x:name val="Times New Roman"/>
    </x:font>
  </x:fonts>
  <x:fills count="5">
    <x:fill>
      <x:patternFill patternType="none"/>
    </x:fill>
    <x:fill>
      <x:patternFill patternType="gray125"/>
    </x:fill>
    <x:fill>
      <x:patternFill patternType="solid">
        <x:fgColor rgb="FFD9EAD3"/>
      </x:patternFill>
    </x:fill>
    <x:fill>
      <x:patternFill patternType="solid">
        <x:fgColor rgb="FFFFF2CC"/>
      </x:patternFill>
    </x:fill>
    <x:fill>
      <x:patternFill patternType="solid">
        <x:fgColor rgb="FFF2F2F2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777777"/>
      </x:top>
      <x:bottom/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3" fillId="4" borderId="1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41124fcdb840a2" /><Relationship Type="http://schemas.openxmlformats.org/officeDocument/2006/relationships/theme" Target="/xl/theme/theme1.xml" Id="Rc4f360cc47c04d97" /><Relationship Type="http://schemas.openxmlformats.org/officeDocument/2006/relationships/sharedStrings" Target="/xl/sharedStrings.xml" Id="Ra8a127c82e984e6d" /><Relationship Type="http://schemas.openxmlformats.org/officeDocument/2006/relationships/worksheet" Target="/xl/worksheets/sheet1.xml" Id="Rc9df63dd97dc4d21" /><Relationship Type="http://schemas.openxmlformats.org/officeDocument/2006/relationships/worksheet" Target="/xl/worksheets/sheet2.xml" Id="R95ac8213acdc443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Pr>
    <ns0:pageSetUpPr fitToPage="1"/>
  </ns0:sheetPr>
  <ns0:sheetViews>
    <ns0:sheetView showGridLines="0" workbookViewId="0"/>
  </ns0:sheetViews>
  <ns0:sheetFormatPr defaultRowHeight="15"/>
  <ns0:cols>
    <ns0:col min="1" max="1" width="34" hidden="0" customWidth="1"/>
    <ns0:col min="2" max="2" width="22" hidden="0" customWidth="1"/>
    <ns0:col min="3" max="3" width="25" hidden="0" customWidth="1"/>
    <ns0:col min="4" max="4" width="22" hidden="0" customWidth="1"/>
    <ns0:col min="5" max="5" width="30" hidden="0" customWidth="1"/>
  </ns0:cols>
  <ns0:sheetData>
    <ns0:row r="1" ht="36" customHeight="1">
      <ns0:c r="A1" s="4" t="str">
        <ns0:v>Контрольный лист ментора Lomonosov School</ns0:v>
      </ns0:c>
      <ns0:c r="B1" s="4"/>
      <ns0:c r="C1" s="4"/>
      <ns0:c r="D1" s="4"/>
      <ns0:c r="E1" s="4"/>
    </ns0:row>
    <ns0:row r="2" ht="25" customHeight="1">
      <ns0:c r="A2" s="2"/>
      <ns0:c r="B2" s="2"/>
      <ns0:c r="C2" s="2"/>
      <ns0:c r="D2" s="2"/>
      <ns0:c r="E2" s="2"/>
    </ns0:row>
    <ns0:row r="3" ht="25" customHeight="1">
      <ns0:c r="A3" s="2" t="str">
        <ns0:v>ФИО исполнителя</ns0:v>
      </ns0:c>
      <ns0:c r="B3" s="5"/>
      <ns0:c r="C3" s="5"/>
      <ns0:c r="D3" s="5"/>
      <ns0:c r="E3" s="5"/>
    </ns0:row>
    <ns0:row r="4" ht="25" customHeight="1">
      <ns0:c r="A4" s="2" t="str">
        <ns0:v>Предмет</ns0:v>
      </ns0:c>
      <ns0:c r="B4" s="5"/>
      <ns0:c r="C4" s="2" t="str">
        <ns0:v>Статус НПД</ns0:v>
      </ns0:c>
      <ns0:c r="D4" s="5"/>
      <ns0:c r="E4" s="5"/>
    </ns0:row>
    <ns0:row r="5" ht="25" customHeight="1">
      <ns0:c r="A5" s="2" t="str">
        <ns0:v>Учебные группы</ns0:v>
      </ns0:c>
      <ns0:c r="B5" s="5"/>
      <ns0:c r="C5" s="5"/>
      <ns0:c r="D5" s="5"/>
      <ns0:c r="E5" s="5"/>
    </ns0:row>
    <ns0:row r="6" ht="25" customHeight="1">
      <ns0:c r="A6" s="2" t="str">
        <ns0:v>Начало отчётного периода</ns0:v>
      </ns0:c>
      <ns0:c r="B6" s="6"/>
      <ns0:c r="C6" s="2" t="str">
        <ns0:v>Конец периода</ns0:v>
      </ns0:c>
      <ns0:c r="D6" s="6"/>
      <ns0:c r="E6" s="2"/>
    </ns0:row>
    <ns0:row r="7" ht="25" customHeight="1">
      <ns0:c r="A7" s="2" t="str">
        <ns0:v>Дата направления отчёта</ns0:v>
      </ns0:c>
      <ns0:c r="B7" s="6"/>
      <ns0:c r="C7" s="2" t="str">
        <ns0:v>Дата оферты</ns0:v>
      </ns0:c>
      <ns0:c r="D7" s="7" t="n">
        <ns0:v>45901</ns0:v>
      </ns0:c>
      <ns0:c r="E7" s="2"/>
    </ns0:row>
    <ns0:row r="8" ht="25" customHeight="1">
      <ns0:c r="A8" s="2"/>
      <ns0:c r="B8" s="2"/>
      <ns0:c r="C8" s="2"/>
      <ns0:c r="D8" s="2"/>
      <ns0:c r="E8" s="2"/>
    </ns0:row>
    <ns0:row r="9" ht="34" customHeight="1">
      <ns0:c r="A9" s="11" t="str">
        <ns0:v>Вид услуги</ns0:v>
      </ns0:c>
      <ns0:c r="B9" s="11" t="str">
        <ns0:v>Количество работ</ns0:v>
      </ns0:c>
      <ns0:c r="C9" s="11" t="str">
        <ns0:v>Ставка, руб.</ns0:v>
      </ns0:c>
      <ns0:c r="D9" s="11" t="str">
        <ns0:v>Заявлено, руб.</ns0:v>
      </ns0:c>
      <ns0:c r="E9" s="11" t="str">
        <ns0:v>Принято, руб.</ns0:v>
      </ns0:c>
    </ns0:row>
    <ns0:row r="10" ht="25" customHeight="1">
      <ns0:c r="A10" s="2" t="str">
        <ns0:v>Письменная работа</ns0:v>
      </ns0:c>
      <ns0:c r="B10" s="15" t="n">
        <ns0:f>COUNTIFS('Реестр работ'!$C$5:$C$204,A10,'Реестр работ'!$B$5:$B$204,"&lt;&gt;")</ns0:f>
        <ns0:v>0</ns0:v>
      </ns0:c>
      <ns0:c r="C10" s="15" t="n">
        <ns0:v>75</ns0:v>
      </ns0:c>
      <ns0:c r="D10" s="15" t="n">
        <ns0:f>SUMIFS('Реестр работ'!$F$5:$F$204,'Реестр работ'!$C$5:$C$204,A10)</ns0:f>
        <ns0:v>0</ns0:v>
      </ns0:c>
      <ns0:c r="E10" s="15" t="n">
        <ns0:f>SUMIFS('Реестр работ'!$F$5:$F$204,'Реестр работ'!$C$5:$C$204,A10,'Реестр работ'!$G$5:$G$204,"Принято")</ns0:f>
        <ns0:v>0</ns0:v>
      </ns0:c>
    </ns0:row>
    <ns0:row r="11" ht="25" customHeight="1">
      <ns0:c r="A11" s="2" t="str">
        <ns0:v>Пробный экзамен</ns0:v>
      </ns0:c>
      <ns0:c r="B11" s="15" t="n">
        <ns0:f>COUNTIFS('Реестр работ'!$C$5:$C$204,A11,'Реестр работ'!$B$5:$B$204,"&lt;&gt;")</ns0:f>
        <ns0:v>0</ns0:v>
      </ns0:c>
      <ns0:c r="C11" s="15" t="n">
        <ns0:v>150</ns0:v>
      </ns0:c>
      <ns0:c r="D11" s="15" t="n">
        <ns0:f>SUMIFS('Реестр работ'!$F$5:$F$204,'Реестр работ'!$C$5:$C$204,A11)</ns0:f>
        <ns0:v>0</ns0:v>
      </ns0:c>
      <ns0:c r="E11" s="15" t="n">
        <ns0:f>SUMIFS('Реестр работ'!$F$5:$F$204,'Реестр работ'!$C$5:$C$204,A11,'Реестр работ'!$G$5:$G$204,"Принято")</ns0:f>
        <ns0:v>0</ns0:v>
      </ns0:c>
    </ns0:row>
    <ns0:row r="12" ht="28" customHeight="1">
      <ns0:c r="A12" s="14" t="str">
        <ns0:v>Итого</ns0:v>
      </ns0:c>
      <ns0:c r="B12" s="16" t="n">
        <ns0:f>SUM(B10:B11)</ns0:f>
        <ns0:v>0</ns0:v>
      </ns0:c>
      <ns0:c r="C12" s="16"/>
      <ns0:c r="D12" s="16" t="n">
        <ns0:f>SUM(D10:D11)</ns0:f>
        <ns0:v>0</ns0:v>
      </ns0:c>
      <ns0:c r="E12" s="16" t="n">
        <ns0:f>SUM(E10:E11)</ns0:f>
        <ns0:v>0</ns0:v>
      </ns0:c>
    </ns0:row>
    <ns0:row r="13" ht="25" customHeight="1">
      <ns0:c r="A13" s="2"/>
      <ns0:c r="B13" s="2"/>
      <ns0:c r="C13" s="2"/>
      <ns0:c r="D13" s="2"/>
      <ns0:c r="E13" s="2"/>
    </ns0:row>
    <ns0:row r="14" ht="25" customHeight="1">
      <ns0:c r="A14" s="2" t="str">
        <ns0:v>Архив письменных работ</ns0:v>
      </ns0:c>
      <ns0:c r="B14" s="5"/>
      <ns0:c r="C14" s="5"/>
      <ns0:c r="D14" s="5"/>
      <ns0:c r="E14" s="5"/>
    </ns0:row>
    <ns0:row r="15" ht="25" customHeight="1">
      <ns0:c r="A15" s="2" t="str">
        <ns0:v>Архив пробных экзаменов</ns0:v>
      </ns0:c>
      <ns0:c r="B15" s="5"/>
      <ns0:c r="C15" s="5"/>
      <ns0:c r="D15" s="5"/>
      <ns0:c r="E15" s="5"/>
    </ns0:row>
    <ns0:row r="16" ht="25" customHeight="1">
      <ns0:c r="A16" s="2"/>
      <ns0:c r="B16" s="2"/>
      <ns0:c r="C16" s="2"/>
      <ns0:c r="D16" s="2"/>
      <ns0:c r="E16" s="2"/>
    </ns0:row>
    <ns0:row r="17" ht="25" customHeight="1">
      <ns0:c r="A17" s="2" t="str">
        <ns0:v>Платёжные реквизиты</ns0:v>
      </ns0:c>
      <ns0:c r="B17" s="17"/>
      <ns0:c r="C17" s="5"/>
      <ns0:c r="D17" s="5"/>
      <ns0:c r="E17" s="5"/>
    </ns0:row>
    <ns0:row r="18" ht="25" customHeight="1">
      <ns0:c r="A18" s="2" t="str">
        <ns0:v>Дата оплаты</ns0:v>
      </ns0:c>
      <ns0:c r="B18" s="6"/>
      <ns0:c r="C18" s="2" t="str">
        <ns0:v>Сумма оплаты, руб.</ns0:v>
      </ns0:c>
      <ns0:c r="D18" s="18"/>
      <ns0:c r="E18" s="2"/>
    </ns0:row>
    <ns0:row r="19" ht="25" customHeight="1">
      <ns0:c r="A19" s="2" t="str">
        <ns0:v>Ссылка на чек после оплаты</ns0:v>
      </ns0:c>
      <ns0:c r="B19" s="5"/>
      <ns0:c r="C19" s="5"/>
      <ns0:c r="D19" s="5"/>
      <ns0:c r="E19" s="5"/>
    </ns0:row>
    <ns0:row r="20" ht="25" customHeight="1">
      <ns0:c r="A20" s="2"/>
      <ns0:c r="B20" s="2"/>
      <ns0:c r="C20" s="2"/>
      <ns0:c r="D20" s="2"/>
      <ns0:c r="E20" s="2"/>
    </ns0:row>
    <ns0:row r="21" ht="25" customHeight="1">
      <ns0:c r="A21" s="2" t="str">
        <ns0:v>Результат проверки отчёта</ns0:v>
      </ns0:c>
      <ns0:c r="B21" s="5"/>
      <ns0:c r="C21" s="5"/>
      <ns0:c r="D21" s="5"/>
      <ns0:c r="E21" s="5"/>
    </ns0:row>
    <ns0:row r="22" ht="25" customHeight="1">
      <ns0:c r="A22" s="2" t="str">
        <ns0:v>Дата ответа заказчика</ns0:v>
      </ns0:c>
      <ns0:c r="B22" s="6"/>
      <ns0:c r="C22" s="2"/>
      <ns0:c r="D22" s="2"/>
      <ns0:c r="E22" s="2"/>
    </ns0:row>
    <ns0:row r="23" ht="25" customHeight="1">
      <ns0:c r="A23" s="2" t="str">
        <ns0:v>Замечания заказчика</ns0:v>
      </ns0:c>
      <ns0:c r="B23" s="19"/>
      <ns0:c r="C23" s="19"/>
      <ns0:c r="D23" s="19"/>
      <ns0:c r="E23" s="19"/>
    </ns0:row>
    <ns0:row r="24" ht="25" customHeight="1">
      <ns0:c r="A24" s="2"/>
      <ns0:c r="B24" s="19"/>
      <ns0:c r="C24" s="19"/>
      <ns0:c r="D24" s="19"/>
      <ns0:c r="E24" s="19"/>
    </ns0:row>
    <ns0:row r="25" ht="25" customHeight="1">
      <ns0:c r="A25" s="2"/>
      <ns0:c r="B25" s="2"/>
      <ns0:c r="C25" s="2"/>
      <ns0:c r="D25" s="2"/>
      <ns0:c r="E25" s="2"/>
    </ns0:row>
    <ns0:row r="26" ht="25" customHeight="1">
      <ns0:c r="A26" s="20" t="str">
        <ns0:f>IF(COUNTIFS('Реестр работ'!$I$5:$I$204,"Заполнить данные")+COUNTIFS('Реестр работ'!$I$5:$I$204,"Повтор ID")+COUNTIFS('Реестр работ'!$I$5:$I$204,"Вне периода")&gt;0,"В реестре есть строки, требующие исправления","")</ns0:f>
      </ns0:c>
      <ns0:c r="B26" s="20"/>
      <ns0:c r="C26" s="20"/>
      <ns0:c r="D26" s="20"/>
      <ns0:c r="E26" s="20"/>
    </ns0:row>
  </ns0:sheetData>
  <ns0:mergeCells>
    <ns0:mergeCell ref="A1:E1"/>
    <ns0:mergeCell ref="B3:E3"/>
    <ns0:mergeCell ref="D4:E4"/>
    <ns0:mergeCell ref="B5:E5"/>
    <ns0:mergeCell ref="B14:E14"/>
    <ns0:mergeCell ref="B15:E15"/>
    <ns0:mergeCell ref="B17:E17"/>
    <ns0:mergeCell ref="B19:E19"/>
    <ns0:mergeCell ref="B21:E21"/>
    <ns0:mergeCell ref="B23:E24"/>
    <ns0:mergeCell ref="A26:E26"/>
  </ns0:mergeCells>
  <ns0:dataValidations count="2">
    <ns0:dataValidation type="list" sqref="D4">
      <ns0:formula1>"Действует,Не действует"</ns0:formula1>
    </ns0:dataValidation>
    <ns0:dataValidation type="list" sqref="B21">
      <ns0:formula1>"На проверке,Принят полностью,Принят частично,Есть замечания"</ns0:formula1>
    </ns0:dataValidation>
  </ns0:dataValidations>
  <ns0:pageMargins left="0.7" right="0.7" top="0.75" bottom="0.75" header="0.3" footer="0.3"/>
  <ns0:printOptions horizontalCentered="1"/>
  <ns0:pageMargins left="0.25" right="0.25" top="0.35" bottom="0.35" header="0.15" footer="0.15"/>
  <ns0:pageSetup paperSize="9" orientation="landscape" fitToWidth="1" fitToHeight="1"/>
</ns0:worksheet>
</file>

<file path=xl/worksheets/sheet2.xml><?xml version="1.0" encoding="utf-8"?>
<ns0:worksheet xmlns:ns0="http://schemas.openxmlformats.org/spreadsheetml/2006/main">
  <ns0:sheetPr>
    <ns0:pageSetUpPr fitToPage="1"/>
  </ns0:sheetPr>
  <ns0:sheetViews>
    <ns0:sheetView showGridLines="0" workbookViewId="0">
      <ns0:pane ySplit="4" topLeftCell="A5" activePane="bottomLeft" state="frozen"/>
    </ns0:sheetView>
  </ns0:sheetViews>
  <ns0:sheetFormatPr defaultRowHeight="15"/>
  <ns0:cols>
    <ns0:col min="1" max="1" width="19" hidden="0" customWidth="1"/>
    <ns0:col min="2" max="2" width="21" hidden="0" customWidth="1"/>
    <ns0:col min="3" max="3" width="27" hidden="0" customWidth="1"/>
    <ns0:col min="4" max="4" width="19" hidden="0" customWidth="1"/>
    <ns0:col min="5" max="5" width="39" hidden="0" customWidth="1"/>
    <ns0:col min="6" max="6" width="17" hidden="0" customWidth="1"/>
    <ns0:col min="7" max="7" width="22" hidden="0" customWidth="1"/>
    <ns0:col min="8" max="8" width="31" hidden="0" customWidth="1"/>
    <ns0:col min="9" max="9" width="24" hidden="0" customWidth="1"/>
  </ns0:cols>
  <ns0:sheetData>
    <ns0:row r="1" ht="36" customHeight="1">
      <ns0:c r="A1" s="4" t="str">
        <ns0:v>Реестр проверенных работ</ns0:v>
      </ns0:c>
      <ns0:c r="B1" s="4"/>
      <ns0:c r="C1" s="4"/>
      <ns0:c r="D1" s="4"/>
      <ns0:c r="E1" s="4"/>
      <ns0:c r="F1" s="4"/>
      <ns0:c r="G1" s="4"/>
      <ns0:c r="H1" s="4"/>
      <ns0:c r="I1" s="4"/>
    </ns0:row>
    <ns0:row r="2" ht="25" customHeight="1">
      <ns0:c r="A2" s="21" t="str">
        <ns0:v>Одна строка на одну работу. Жёлтые поля заполняются вручную. Приёмку отмечает заказчик.</ns0:v>
      </ns0:c>
      <ns0:c r="B2" s="21"/>
      <ns0:c r="C2" s="21"/>
      <ns0:c r="D2" s="21"/>
      <ns0:c r="E2" s="21"/>
      <ns0:c r="F2" s="21"/>
      <ns0:c r="G2" s="21"/>
      <ns0:c r="H2" s="21"/>
      <ns0:c r="I2" s="21"/>
    </ns0:row>
    <ns0:row r="3" ht="25" customHeight="1">
      <ns0:c r="A3" s="2"/>
      <ns0:c r="B3" s="2"/>
      <ns0:c r="C3" s="2"/>
      <ns0:c r="D3" s="2"/>
      <ns0:c r="E3" s="2"/>
      <ns0:c r="F3" s="2"/>
      <ns0:c r="G3" s="2"/>
      <ns0:c r="H3" s="2"/>
      <ns0:c r="I3" s="2"/>
    </ns0:row>
    <ns0:row r="4" ht="38" customHeight="1">
      <ns0:c r="A4" s="11" t="str">
        <ns0:v>Номер задания</ns0:v>
      </ns0:c>
      <ns0:c r="B4" s="11" t="str">
        <ns0:v>ID работы</ns0:v>
      </ns0:c>
      <ns0:c r="C4" s="11" t="str">
        <ns0:v>Вид услуги</ns0:v>
      </ns0:c>
      <ns0:c r="D4" s="11" t="str">
        <ns0:v>Дата передачи</ns0:v>
      </ns0:c>
      <ns0:c r="E4" s="11" t="str">
        <ns0:v>Ссылка на результат</ns0:v>
      </ns0:c>
      <ns0:c r="F4" s="11" t="str">
        <ns0:v>Ставка, руб.</ns0:v>
      </ns0:c>
      <ns0:c r="G4" s="11" t="str">
        <ns0:v>Приёмка</ns0:v>
      </ns0:c>
      <ns0:c r="H4" s="11" t="str">
        <ns0:v>Замечания</ns0:v>
      </ns0:c>
      <ns0:c r="I4" s="11" t="str">
        <ns0:v>Данные строки</ns0:v>
      </ns0:c>
    </ns0:row>
    <ns0:row r="5" ht="25" customHeight="1">
      <ns0:c r="A5" s="17"/>
      <ns0:c r="B5" s="17"/>
      <ns0:c r="C5" s="5"/>
      <ns0:c r="D5" s="6"/>
      <ns0:c r="E5" s="5"/>
      <ns0:c r="F5" s="22" t="str">
        <ns0:f>IF(B5="","",IF(C5='Контрольный лист'!$A$10,'Контрольный лист'!$C$10,IF(C5='Контрольный лист'!$A$11,'Контрольный лист'!$C$11,"")))</ns0:f>
      </ns0:c>
      <ns0:c r="G5" s="5"/>
      <ns0:c r="H5" s="5"/>
      <ns0:c r="I5" s="12" t="str">
        <ns0:f>IF(COUNTA(A5:E5,G5:H5)=0,"",IF(OR(A5="",B5="",AND(C5&lt;&gt;'Контрольный лист'!$A$10,C5&lt;&gt;'Контрольный лист'!$A$11),NOT(ISNUMBER(D5)),E5="",G5=""),"Заполнить данные",IF(COUNTIFS($B$5:$B$204,B5)&gt;1,"Повтор ID",IF(OR('Контрольный лист'!$B$6="",'Контрольный лист'!$D$6=""),"Заполнить данные",IF(OR(D5&lt;'Контрольный лист'!$B$6,D5&gt;'Контрольный лист'!$D$6),"Вне периода","")))))</ns0:f>
      </ns0:c>
    </ns0:row>
    <ns0:row r="6" ht="25" customHeight="1">
      <ns0:c r="A6" s="17"/>
      <ns0:c r="B6" s="17"/>
      <ns0:c r="C6" s="5"/>
      <ns0:c r="D6" s="6"/>
      <ns0:c r="E6" s="5"/>
      <ns0:c r="F6" s="22" t="str">
        <ns0:f>IF(B6="","",IF(C6='Контрольный лист'!$A$10,'Контрольный лист'!$C$10,IF(C6='Контрольный лист'!$A$11,'Контрольный лист'!$C$11,"")))</ns0:f>
      </ns0:c>
      <ns0:c r="G6" s="5"/>
      <ns0:c r="H6" s="5"/>
      <ns0:c r="I6" s="12" t="str">
        <ns0:f>IF(COUNTA(A6:E6,G6:H6)=0,"",IF(OR(A6="",B6="",AND(C6&lt;&gt;'Контрольный лист'!$A$10,C6&lt;&gt;'Контрольный лист'!$A$11),NOT(ISNUMBER(D6)),E6="",G6=""),"Заполнить данные",IF(COUNTIFS($B$5:$B$204,B6)&gt;1,"Повтор ID",IF(OR('Контрольный лист'!$B$6="",'Контрольный лист'!$D$6=""),"Заполнить данные",IF(OR(D6&lt;'Контрольный лист'!$B$6,D6&gt;'Контрольный лист'!$D$6),"Вне периода","")))))</ns0:f>
      </ns0:c>
    </ns0:row>
    <ns0:row r="7" ht="25" customHeight="1">
      <ns0:c r="A7" s="17"/>
      <ns0:c r="B7" s="17"/>
      <ns0:c r="C7" s="5"/>
      <ns0:c r="D7" s="6"/>
      <ns0:c r="E7" s="5"/>
      <ns0:c r="F7" s="22" t="str">
        <ns0:f>IF(B7="","",IF(C7='Контрольный лист'!$A$10,'Контрольный лист'!$C$10,IF(C7='Контрольный лист'!$A$11,'Контрольный лист'!$C$11,"")))</ns0:f>
      </ns0:c>
      <ns0:c r="G7" s="5"/>
      <ns0:c r="H7" s="5"/>
      <ns0:c r="I7" s="12" t="str">
        <ns0:f>IF(COUNTA(A7:E7,G7:H7)=0,"",IF(OR(A7="",B7="",AND(C7&lt;&gt;'Контрольный лист'!$A$10,C7&lt;&gt;'Контрольный лист'!$A$11),NOT(ISNUMBER(D7)),E7="",G7=""),"Заполнить данные",IF(COUNTIFS($B$5:$B$204,B7)&gt;1,"Повтор ID",IF(OR('Контрольный лист'!$B$6="",'Контрольный лист'!$D$6=""),"Заполнить данные",IF(OR(D7&lt;'Контрольный лист'!$B$6,D7&gt;'Контрольный лист'!$D$6),"Вне периода","")))))</ns0:f>
      </ns0:c>
    </ns0:row>
    <ns0:row r="8" ht="25" customHeight="1">
      <ns0:c r="A8" s="17"/>
      <ns0:c r="B8" s="17"/>
      <ns0:c r="C8" s="5"/>
      <ns0:c r="D8" s="6"/>
      <ns0:c r="E8" s="5"/>
      <ns0:c r="F8" s="22" t="str">
        <ns0:f>IF(B8="","",IF(C8='Контрольный лист'!$A$10,'Контрольный лист'!$C$10,IF(C8='Контрольный лист'!$A$11,'Контрольный лист'!$C$11,"")))</ns0:f>
      </ns0:c>
      <ns0:c r="G8" s="5"/>
      <ns0:c r="H8" s="5"/>
      <ns0:c r="I8" s="12" t="str">
        <ns0:f>IF(COUNTA(A8:E8,G8:H8)=0,"",IF(OR(A8="",B8="",AND(C8&lt;&gt;'Контрольный лист'!$A$10,C8&lt;&gt;'Контрольный лист'!$A$11),NOT(ISNUMBER(D8)),E8="",G8=""),"Заполнить данные",IF(COUNTIFS($B$5:$B$204,B8)&gt;1,"Повтор ID",IF(OR('Контрольный лист'!$B$6="",'Контрольный лист'!$D$6=""),"Заполнить данные",IF(OR(D8&lt;'Контрольный лист'!$B$6,D8&gt;'Контрольный лист'!$D$6),"Вне периода","")))))</ns0:f>
      </ns0:c>
    </ns0:row>
    <ns0:row r="9" ht="25" customHeight="1">
      <ns0:c r="A9" s="17"/>
      <ns0:c r="B9" s="17"/>
      <ns0:c r="C9" s="5"/>
      <ns0:c r="D9" s="6"/>
      <ns0:c r="E9" s="5"/>
      <ns0:c r="F9" s="22" t="str">
        <ns0:f>IF(B9="","",IF(C9='Контрольный лист'!$A$10,'Контрольный лист'!$C$10,IF(C9='Контрольный лист'!$A$11,'Контрольный лист'!$C$11,"")))</ns0:f>
      </ns0:c>
      <ns0:c r="G9" s="5"/>
      <ns0:c r="H9" s="5"/>
      <ns0:c r="I9" s="12" t="str">
        <ns0:f>IF(COUNTA(A9:E9,G9:H9)=0,"",IF(OR(A9="",B9="",AND(C9&lt;&gt;'Контрольный лист'!$A$10,C9&lt;&gt;'Контрольный лист'!$A$11),NOT(ISNUMBER(D9)),E9="",G9=""),"Заполнить данные",IF(COUNTIFS($B$5:$B$204,B9)&gt;1,"Повтор ID",IF(OR('Контрольный лист'!$B$6="",'Контрольный лист'!$D$6=""),"Заполнить данные",IF(OR(D9&lt;'Контрольный лист'!$B$6,D9&gt;'Контрольный лист'!$D$6),"Вне периода","")))))</ns0:f>
      </ns0:c>
    </ns0:row>
    <ns0:row r="10" ht="25" customHeight="1">
      <ns0:c r="A10" s="17"/>
      <ns0:c r="B10" s="17"/>
      <ns0:c r="C10" s="5"/>
      <ns0:c r="D10" s="6"/>
      <ns0:c r="E10" s="5"/>
      <ns0:c r="F10" s="22" t="str">
        <ns0:f>IF(B10="","",IF(C10='Контрольный лист'!$A$10,'Контрольный лист'!$C$10,IF(C10='Контрольный лист'!$A$11,'Контрольный лист'!$C$11,"")))</ns0:f>
      </ns0:c>
      <ns0:c r="G10" s="5"/>
      <ns0:c r="H10" s="5"/>
      <ns0:c r="I10" s="12" t="str">
        <ns0:f>IF(COUNTA(A10:E10,G10:H10)=0,"",IF(OR(A10="",B10="",AND(C10&lt;&gt;'Контрольный лист'!$A$10,C10&lt;&gt;'Контрольный лист'!$A$11),NOT(ISNUMBER(D10)),E10="",G10=""),"Заполнить данные",IF(COUNTIFS($B$5:$B$204,B10)&gt;1,"Повтор ID",IF(OR('Контрольный лист'!$B$6="",'Контрольный лист'!$D$6=""),"Заполнить данные",IF(OR(D10&lt;'Контрольный лист'!$B$6,D10&gt;'Контрольный лист'!$D$6),"Вне периода","")))))</ns0:f>
      </ns0:c>
    </ns0:row>
    <ns0:row r="11" ht="25" customHeight="1">
      <ns0:c r="A11" s="17"/>
      <ns0:c r="B11" s="17"/>
      <ns0:c r="C11" s="5"/>
      <ns0:c r="D11" s="6"/>
      <ns0:c r="E11" s="5"/>
      <ns0:c r="F11" s="22" t="str">
        <ns0:f>IF(B11="","",IF(C11='Контрольный лист'!$A$10,'Контрольный лист'!$C$10,IF(C11='Контрольный лист'!$A$11,'Контрольный лист'!$C$11,"")))</ns0:f>
      </ns0:c>
      <ns0:c r="G11" s="5"/>
      <ns0:c r="H11" s="5"/>
      <ns0:c r="I11" s="12" t="str">
        <ns0:f>IF(COUNTA(A11:E11,G11:H11)=0,"",IF(OR(A11="",B11="",AND(C11&lt;&gt;'Контрольный лист'!$A$10,C11&lt;&gt;'Контрольный лист'!$A$11),NOT(ISNUMBER(D11)),E11="",G11=""),"Заполнить данные",IF(COUNTIFS($B$5:$B$204,B11)&gt;1,"Повтор ID",IF(OR('Контрольный лист'!$B$6="",'Контрольный лист'!$D$6=""),"Заполнить данные",IF(OR(D11&lt;'Контрольный лист'!$B$6,D11&gt;'Контрольный лист'!$D$6),"Вне периода","")))))</ns0:f>
      </ns0:c>
    </ns0:row>
    <ns0:row r="12" ht="25" customHeight="1">
      <ns0:c r="A12" s="17"/>
      <ns0:c r="B12" s="17"/>
      <ns0:c r="C12" s="5"/>
      <ns0:c r="D12" s="6"/>
      <ns0:c r="E12" s="5"/>
      <ns0:c r="F12" s="22" t="str">
        <ns0:f>IF(B12="","",IF(C12='Контрольный лист'!$A$10,'Контрольный лист'!$C$10,IF(C12='Контрольный лист'!$A$11,'Контрольный лист'!$C$11,"")))</ns0:f>
      </ns0:c>
      <ns0:c r="G12" s="5"/>
      <ns0:c r="H12" s="5"/>
      <ns0:c r="I12" s="12" t="str">
        <ns0:f>IF(COUNTA(A12:E12,G12:H12)=0,"",IF(OR(A12="",B12="",AND(C12&lt;&gt;'Контрольный лист'!$A$10,C12&lt;&gt;'Контрольный лист'!$A$11),NOT(ISNUMBER(D12)),E12="",G12=""),"Заполнить данные",IF(COUNTIFS($B$5:$B$204,B12)&gt;1,"Повтор ID",IF(OR('Контрольный лист'!$B$6="",'Контрольный лист'!$D$6=""),"Заполнить данные",IF(OR(D12&lt;'Контрольный лист'!$B$6,D12&gt;'Контрольный лист'!$D$6),"Вне периода","")))))</ns0:f>
      </ns0:c>
    </ns0:row>
    <ns0:row r="13" ht="25" customHeight="1">
      <ns0:c r="A13" s="17"/>
      <ns0:c r="B13" s="17"/>
      <ns0:c r="C13" s="5"/>
      <ns0:c r="D13" s="6"/>
      <ns0:c r="E13" s="5"/>
      <ns0:c r="F13" s="22" t="str">
        <ns0:f>IF(B13="","",IF(C13='Контрольный лист'!$A$10,'Контрольный лист'!$C$10,IF(C13='Контрольный лист'!$A$11,'Контрольный лист'!$C$11,"")))</ns0:f>
      </ns0:c>
      <ns0:c r="G13" s="5"/>
      <ns0:c r="H13" s="5"/>
      <ns0:c r="I13" s="12" t="str">
        <ns0:f>IF(COUNTA(A13:E13,G13:H13)=0,"",IF(OR(A13="",B13="",AND(C13&lt;&gt;'Контрольный лист'!$A$10,C13&lt;&gt;'Контрольный лист'!$A$11),NOT(ISNUMBER(D13)),E13="",G13=""),"Заполнить данные",IF(COUNTIFS($B$5:$B$204,B13)&gt;1,"Повтор ID",IF(OR('Контрольный лист'!$B$6="",'Контрольный лист'!$D$6=""),"Заполнить данные",IF(OR(D13&lt;'Контрольный лист'!$B$6,D13&gt;'Контрольный лист'!$D$6),"Вне периода","")))))</ns0:f>
      </ns0:c>
    </ns0:row>
    <ns0:row r="14" ht="25" customHeight="1">
      <ns0:c r="A14" s="17"/>
      <ns0:c r="B14" s="17"/>
      <ns0:c r="C14" s="5"/>
      <ns0:c r="D14" s="6"/>
      <ns0:c r="E14" s="5"/>
      <ns0:c r="F14" s="22" t="str">
        <ns0:f>IF(B14="","",IF(C14='Контрольный лист'!$A$10,'Контрольный лист'!$C$10,IF(C14='Контрольный лист'!$A$11,'Контрольный лист'!$C$11,"")))</ns0:f>
      </ns0:c>
      <ns0:c r="G14" s="5"/>
      <ns0:c r="H14" s="5"/>
      <ns0:c r="I14" s="12" t="str">
        <ns0:f>IF(COUNTA(A14:E14,G14:H14)=0,"",IF(OR(A14="",B14="",AND(C14&lt;&gt;'Контрольный лист'!$A$10,C14&lt;&gt;'Контрольный лист'!$A$11),NOT(ISNUMBER(D14)),E14="",G14=""),"Заполнить данные",IF(COUNTIFS($B$5:$B$204,B14)&gt;1,"Повтор ID",IF(OR('Контрольный лист'!$B$6="",'Контрольный лист'!$D$6=""),"Заполнить данные",IF(OR(D14&lt;'Контрольный лист'!$B$6,D14&gt;'Контрольный лист'!$D$6),"Вне периода","")))))</ns0:f>
      </ns0:c>
    </ns0:row>
    <ns0:row r="15" ht="25" customHeight="1">
      <ns0:c r="A15" s="17"/>
      <ns0:c r="B15" s="17"/>
      <ns0:c r="C15" s="5"/>
      <ns0:c r="D15" s="6"/>
      <ns0:c r="E15" s="5"/>
      <ns0:c r="F15" s="22" t="str">
        <ns0:f>IF(B15="","",IF(C15='Контрольный лист'!$A$10,'Контрольный лист'!$C$10,IF(C15='Контрольный лист'!$A$11,'Контрольный лист'!$C$11,"")))</ns0:f>
      </ns0:c>
      <ns0:c r="G15" s="5"/>
      <ns0:c r="H15" s="5"/>
      <ns0:c r="I15" s="12" t="str">
        <ns0:f>IF(COUNTA(A15:E15,G15:H15)=0,"",IF(OR(A15="",B15="",AND(C15&lt;&gt;'Контрольный лист'!$A$10,C15&lt;&gt;'Контрольный лист'!$A$11),NOT(ISNUMBER(D15)),E15="",G15=""),"Заполнить данные",IF(COUNTIFS($B$5:$B$204,B15)&gt;1,"Повтор ID",IF(OR('Контрольный лист'!$B$6="",'Контрольный лист'!$D$6=""),"Заполнить данные",IF(OR(D15&lt;'Контрольный лист'!$B$6,D15&gt;'Контрольный лист'!$D$6),"Вне периода","")))))</ns0:f>
      </ns0:c>
    </ns0:row>
    <ns0:row r="16" ht="25" customHeight="1">
      <ns0:c r="A16" s="17"/>
      <ns0:c r="B16" s="17"/>
      <ns0:c r="C16" s="5"/>
      <ns0:c r="D16" s="6"/>
      <ns0:c r="E16" s="5"/>
      <ns0:c r="F16" s="22" t="str">
        <ns0:f>IF(B16="","",IF(C16='Контрольный лист'!$A$10,'Контрольный лист'!$C$10,IF(C16='Контрольный лист'!$A$11,'Контрольный лист'!$C$11,"")))</ns0:f>
      </ns0:c>
      <ns0:c r="G16" s="5"/>
      <ns0:c r="H16" s="5"/>
      <ns0:c r="I16" s="12" t="str">
        <ns0:f>IF(COUNTA(A16:E16,G16:H16)=0,"",IF(OR(A16="",B16="",AND(C16&lt;&gt;'Контрольный лист'!$A$10,C16&lt;&gt;'Контрольный лист'!$A$11),NOT(ISNUMBER(D16)),E16="",G16=""),"Заполнить данные",IF(COUNTIFS($B$5:$B$204,B16)&gt;1,"Повтор ID",IF(OR('Контрольный лист'!$B$6="",'Контрольный лист'!$D$6=""),"Заполнить данные",IF(OR(D16&lt;'Контрольный лист'!$B$6,D16&gt;'Контрольный лист'!$D$6),"Вне периода","")))))</ns0:f>
      </ns0:c>
    </ns0:row>
    <ns0:row r="17" ht="25" customHeight="1">
      <ns0:c r="A17" s="17"/>
      <ns0:c r="B17" s="17"/>
      <ns0:c r="C17" s="5"/>
      <ns0:c r="D17" s="6"/>
      <ns0:c r="E17" s="5"/>
      <ns0:c r="F17" s="22" t="str">
        <ns0:f>IF(B17="","",IF(C17='Контрольный лист'!$A$10,'Контрольный лист'!$C$10,IF(C17='Контрольный лист'!$A$11,'Контрольный лист'!$C$11,"")))</ns0:f>
      </ns0:c>
      <ns0:c r="G17" s="5"/>
      <ns0:c r="H17" s="5"/>
      <ns0:c r="I17" s="12" t="str">
        <ns0:f>IF(COUNTA(A17:E17,G17:H17)=0,"",IF(OR(A17="",B17="",AND(C17&lt;&gt;'Контрольный лист'!$A$10,C17&lt;&gt;'Контрольный лист'!$A$11),NOT(ISNUMBER(D17)),E17="",G17=""),"Заполнить данные",IF(COUNTIFS($B$5:$B$204,B17)&gt;1,"Повтор ID",IF(OR('Контрольный лист'!$B$6="",'Контрольный лист'!$D$6=""),"Заполнить данные",IF(OR(D17&lt;'Контрольный лист'!$B$6,D17&gt;'Контрольный лист'!$D$6),"Вне периода","")))))</ns0:f>
      </ns0:c>
    </ns0:row>
    <ns0:row r="18" ht="25" customHeight="1">
      <ns0:c r="A18" s="17"/>
      <ns0:c r="B18" s="17"/>
      <ns0:c r="C18" s="5"/>
      <ns0:c r="D18" s="6"/>
      <ns0:c r="E18" s="5"/>
      <ns0:c r="F18" s="22" t="str">
        <ns0:f>IF(B18="","",IF(C18='Контрольный лист'!$A$10,'Контрольный лист'!$C$10,IF(C18='Контрольный лист'!$A$11,'Контрольный лист'!$C$11,"")))</ns0:f>
      </ns0:c>
      <ns0:c r="G18" s="5"/>
      <ns0:c r="H18" s="5"/>
      <ns0:c r="I18" s="12" t="str">
        <ns0:f>IF(COUNTA(A18:E18,G18:H18)=0,"",IF(OR(A18="",B18="",AND(C18&lt;&gt;'Контрольный лист'!$A$10,C18&lt;&gt;'Контрольный лист'!$A$11),NOT(ISNUMBER(D18)),E18="",G18=""),"Заполнить данные",IF(COUNTIFS($B$5:$B$204,B18)&gt;1,"Повтор ID",IF(OR('Контрольный лист'!$B$6="",'Контрольный лист'!$D$6=""),"Заполнить данные",IF(OR(D18&lt;'Контрольный лист'!$B$6,D18&gt;'Контрольный лист'!$D$6),"Вне периода","")))))</ns0:f>
      </ns0:c>
    </ns0:row>
    <ns0:row r="19" ht="25" customHeight="1">
      <ns0:c r="A19" s="17"/>
      <ns0:c r="B19" s="17"/>
      <ns0:c r="C19" s="5"/>
      <ns0:c r="D19" s="6"/>
      <ns0:c r="E19" s="5"/>
      <ns0:c r="F19" s="22" t="str">
        <ns0:f>IF(B19="","",IF(C19='Контрольный лист'!$A$10,'Контрольный лист'!$C$10,IF(C19='Контрольный лист'!$A$11,'Контрольный лист'!$C$11,"")))</ns0:f>
      </ns0:c>
      <ns0:c r="G19" s="5"/>
      <ns0:c r="H19" s="5"/>
      <ns0:c r="I19" s="12" t="str">
        <ns0:f>IF(COUNTA(A19:E19,G19:H19)=0,"",IF(OR(A19="",B19="",AND(C19&lt;&gt;'Контрольный лист'!$A$10,C19&lt;&gt;'Контрольный лист'!$A$11),NOT(ISNUMBER(D19)),E19="",G19=""),"Заполнить данные",IF(COUNTIFS($B$5:$B$204,B19)&gt;1,"Повтор ID",IF(OR('Контрольный лист'!$B$6="",'Контрольный лист'!$D$6=""),"Заполнить данные",IF(OR(D19&lt;'Контрольный лист'!$B$6,D19&gt;'Контрольный лист'!$D$6),"Вне периода","")))))</ns0:f>
      </ns0:c>
    </ns0:row>
    <ns0:row r="20" ht="25" customHeight="1">
      <ns0:c r="A20" s="17"/>
      <ns0:c r="B20" s="17"/>
      <ns0:c r="C20" s="5"/>
      <ns0:c r="D20" s="6"/>
      <ns0:c r="E20" s="5"/>
      <ns0:c r="F20" s="22" t="str">
        <ns0:f>IF(B20="","",IF(C20='Контрольный лист'!$A$10,'Контрольный лист'!$C$10,IF(C20='Контрольный лист'!$A$11,'Контрольный лист'!$C$11,"")))</ns0:f>
      </ns0:c>
      <ns0:c r="G20" s="5"/>
      <ns0:c r="H20" s="5"/>
      <ns0:c r="I20" s="12" t="str">
        <ns0:f>IF(COUNTA(A20:E20,G20:H20)=0,"",IF(OR(A20="",B20="",AND(C20&lt;&gt;'Контрольный лист'!$A$10,C20&lt;&gt;'Контрольный лист'!$A$11),NOT(ISNUMBER(D20)),E20="",G20=""),"Заполнить данные",IF(COUNTIFS($B$5:$B$204,B20)&gt;1,"Повтор ID",IF(OR('Контрольный лист'!$B$6="",'Контрольный лист'!$D$6=""),"Заполнить данные",IF(OR(D20&lt;'Контрольный лист'!$B$6,D20&gt;'Контрольный лист'!$D$6),"Вне периода","")))))</ns0:f>
      </ns0:c>
    </ns0:row>
    <ns0:row r="21" ht="25" customHeight="1">
      <ns0:c r="A21" s="17"/>
      <ns0:c r="B21" s="17"/>
      <ns0:c r="C21" s="5"/>
      <ns0:c r="D21" s="6"/>
      <ns0:c r="E21" s="5"/>
      <ns0:c r="F21" s="22" t="str">
        <ns0:f>IF(B21="","",IF(C21='Контрольный лист'!$A$10,'Контрольный лист'!$C$10,IF(C21='Контрольный лист'!$A$11,'Контрольный лист'!$C$11,"")))</ns0:f>
      </ns0:c>
      <ns0:c r="G21" s="5"/>
      <ns0:c r="H21" s="5"/>
      <ns0:c r="I21" s="12" t="str">
        <ns0:f>IF(COUNTA(A21:E21,G21:H21)=0,"",IF(OR(A21="",B21="",AND(C21&lt;&gt;'Контрольный лист'!$A$10,C21&lt;&gt;'Контрольный лист'!$A$11),NOT(ISNUMBER(D21)),E21="",G21=""),"Заполнить данные",IF(COUNTIFS($B$5:$B$204,B21)&gt;1,"Повтор ID",IF(OR('Контрольный лист'!$B$6="",'Контрольный лист'!$D$6=""),"Заполнить данные",IF(OR(D21&lt;'Контрольный лист'!$B$6,D21&gt;'Контрольный лист'!$D$6),"Вне периода","")))))</ns0:f>
      </ns0:c>
    </ns0:row>
    <ns0:row r="22" ht="25" customHeight="1">
      <ns0:c r="A22" s="17"/>
      <ns0:c r="B22" s="17"/>
      <ns0:c r="C22" s="5"/>
      <ns0:c r="D22" s="6"/>
      <ns0:c r="E22" s="5"/>
      <ns0:c r="F22" s="22" t="str">
        <ns0:f>IF(B22="","",IF(C22='Контрольный лист'!$A$10,'Контрольный лист'!$C$10,IF(C22='Контрольный лист'!$A$11,'Контрольный лист'!$C$11,"")))</ns0:f>
      </ns0:c>
      <ns0:c r="G22" s="5"/>
      <ns0:c r="H22" s="5"/>
      <ns0:c r="I22" s="12" t="str">
        <ns0:f>IF(COUNTA(A22:E22,G22:H22)=0,"",IF(OR(A22="",B22="",AND(C22&lt;&gt;'Контрольный лист'!$A$10,C22&lt;&gt;'Контрольный лист'!$A$11),NOT(ISNUMBER(D22)),E22="",G22=""),"Заполнить данные",IF(COUNTIFS($B$5:$B$204,B22)&gt;1,"Повтор ID",IF(OR('Контрольный лист'!$B$6="",'Контрольный лист'!$D$6=""),"Заполнить данные",IF(OR(D22&lt;'Контрольный лист'!$B$6,D22&gt;'Контрольный лист'!$D$6),"Вне периода","")))))</ns0:f>
      </ns0:c>
    </ns0:row>
    <ns0:row r="23" ht="25" customHeight="1">
      <ns0:c r="A23" s="17"/>
      <ns0:c r="B23" s="17"/>
      <ns0:c r="C23" s="5"/>
      <ns0:c r="D23" s="6"/>
      <ns0:c r="E23" s="5"/>
      <ns0:c r="F23" s="22" t="str">
        <ns0:f>IF(B23="","",IF(C23='Контрольный лист'!$A$10,'Контрольный лист'!$C$10,IF(C23='Контрольный лист'!$A$11,'Контрольный лист'!$C$11,"")))</ns0:f>
      </ns0:c>
      <ns0:c r="G23" s="5"/>
      <ns0:c r="H23" s="5"/>
      <ns0:c r="I23" s="12" t="str">
        <ns0:f>IF(COUNTA(A23:E23,G23:H23)=0,"",IF(OR(A23="",B23="",AND(C23&lt;&gt;'Контрольный лист'!$A$10,C23&lt;&gt;'Контрольный лист'!$A$11),NOT(ISNUMBER(D23)),E23="",G23=""),"Заполнить данные",IF(COUNTIFS($B$5:$B$204,B23)&gt;1,"Повтор ID",IF(OR('Контрольный лист'!$B$6="",'Контрольный лист'!$D$6=""),"Заполнить данные",IF(OR(D23&lt;'Контрольный лист'!$B$6,D23&gt;'Контрольный лист'!$D$6),"Вне периода","")))))</ns0:f>
      </ns0:c>
    </ns0:row>
    <ns0:row r="24" ht="25" customHeight="1">
      <ns0:c r="A24" s="17"/>
      <ns0:c r="B24" s="17"/>
      <ns0:c r="C24" s="5"/>
      <ns0:c r="D24" s="6"/>
      <ns0:c r="E24" s="5"/>
      <ns0:c r="F24" s="22" t="str">
        <ns0:f>IF(B24="","",IF(C24='Контрольный лист'!$A$10,'Контрольный лист'!$C$10,IF(C24='Контрольный лист'!$A$11,'Контрольный лист'!$C$11,"")))</ns0:f>
      </ns0:c>
      <ns0:c r="G24" s="5"/>
      <ns0:c r="H24" s="5"/>
      <ns0:c r="I24" s="12" t="str">
        <ns0:f>IF(COUNTA(A24:E24,G24:H24)=0,"",IF(OR(A24="",B24="",AND(C24&lt;&gt;'Контрольный лист'!$A$10,C24&lt;&gt;'Контрольный лист'!$A$11),NOT(ISNUMBER(D24)),E24="",G24=""),"Заполнить данные",IF(COUNTIFS($B$5:$B$204,B24)&gt;1,"Повтор ID",IF(OR('Контрольный лист'!$B$6="",'Контрольный лист'!$D$6=""),"Заполнить данные",IF(OR(D24&lt;'Контрольный лист'!$B$6,D24&gt;'Контрольный лист'!$D$6),"Вне периода","")))))</ns0:f>
      </ns0:c>
    </ns0:row>
    <ns0:row r="25" ht="25" customHeight="1">
      <ns0:c r="A25" s="17"/>
      <ns0:c r="B25" s="17"/>
      <ns0:c r="C25" s="5"/>
      <ns0:c r="D25" s="6"/>
      <ns0:c r="E25" s="5"/>
      <ns0:c r="F25" s="22" t="str">
        <ns0:f>IF(B25="","",IF(C25='Контрольный лист'!$A$10,'Контрольный лист'!$C$10,IF(C25='Контрольный лист'!$A$11,'Контрольный лист'!$C$11,"")))</ns0:f>
      </ns0:c>
      <ns0:c r="G25" s="5"/>
      <ns0:c r="H25" s="5"/>
      <ns0:c r="I25" s="12" t="str">
        <ns0:f>IF(COUNTA(A25:E25,G25:H25)=0,"",IF(OR(A25="",B25="",AND(C25&lt;&gt;'Контрольный лист'!$A$10,C25&lt;&gt;'Контрольный лист'!$A$11),NOT(ISNUMBER(D25)),E25="",G25=""),"Заполнить данные",IF(COUNTIFS($B$5:$B$204,B25)&gt;1,"Повтор ID",IF(OR('Контрольный лист'!$B$6="",'Контрольный лист'!$D$6=""),"Заполнить данные",IF(OR(D25&lt;'Контрольный лист'!$B$6,D25&gt;'Контрольный лист'!$D$6),"Вне периода","")))))</ns0:f>
      </ns0:c>
    </ns0:row>
    <ns0:row r="26" ht="25" customHeight="1">
      <ns0:c r="A26" s="17"/>
      <ns0:c r="B26" s="17"/>
      <ns0:c r="C26" s="5"/>
      <ns0:c r="D26" s="6"/>
      <ns0:c r="E26" s="5"/>
      <ns0:c r="F26" s="22" t="str">
        <ns0:f>IF(B26="","",IF(C26='Контрольный лист'!$A$10,'Контрольный лист'!$C$10,IF(C26='Контрольный лист'!$A$11,'Контрольный лист'!$C$11,"")))</ns0:f>
      </ns0:c>
      <ns0:c r="G26" s="5"/>
      <ns0:c r="H26" s="5"/>
      <ns0:c r="I26" s="12" t="str">
        <ns0:f>IF(COUNTA(A26:E26,G26:H26)=0,"",IF(OR(A26="",B26="",AND(C26&lt;&gt;'Контрольный лист'!$A$10,C26&lt;&gt;'Контрольный лист'!$A$11),NOT(ISNUMBER(D26)),E26="",G26=""),"Заполнить данные",IF(COUNTIFS($B$5:$B$204,B26)&gt;1,"Повтор ID",IF(OR('Контрольный лист'!$B$6="",'Контрольный лист'!$D$6=""),"Заполнить данные",IF(OR(D26&lt;'Контрольный лист'!$B$6,D26&gt;'Контрольный лист'!$D$6),"Вне периода","")))))</ns0:f>
      </ns0:c>
    </ns0:row>
    <ns0:row r="27" ht="25" customHeight="1">
      <ns0:c r="A27" s="17"/>
      <ns0:c r="B27" s="17"/>
      <ns0:c r="C27" s="5"/>
      <ns0:c r="D27" s="6"/>
      <ns0:c r="E27" s="5"/>
      <ns0:c r="F27" s="22" t="str">
        <ns0:f>IF(B27="","",IF(C27='Контрольный лист'!$A$10,'Контрольный лист'!$C$10,IF(C27='Контрольный лист'!$A$11,'Контрольный лист'!$C$11,"")))</ns0:f>
      </ns0:c>
      <ns0:c r="G27" s="5"/>
      <ns0:c r="H27" s="5"/>
      <ns0:c r="I27" s="12" t="str">
        <ns0:f>IF(COUNTA(A27:E27,G27:H27)=0,"",IF(OR(A27="",B27="",AND(C27&lt;&gt;'Контрольный лист'!$A$10,C27&lt;&gt;'Контрольный лист'!$A$11),NOT(ISNUMBER(D27)),E27="",G27=""),"Заполнить данные",IF(COUNTIFS($B$5:$B$204,B27)&gt;1,"Повтор ID",IF(OR('Контрольный лист'!$B$6="",'Контрольный лист'!$D$6=""),"Заполнить данные",IF(OR(D27&lt;'Контрольный лист'!$B$6,D27&gt;'Контрольный лист'!$D$6),"Вне периода","")))))</ns0:f>
      </ns0:c>
    </ns0:row>
    <ns0:row r="28" ht="25" customHeight="1">
      <ns0:c r="A28" s="17"/>
      <ns0:c r="B28" s="17"/>
      <ns0:c r="C28" s="5"/>
      <ns0:c r="D28" s="6"/>
      <ns0:c r="E28" s="5"/>
      <ns0:c r="F28" s="22" t="str">
        <ns0:f>IF(B28="","",IF(C28='Контрольный лист'!$A$10,'Контрольный лист'!$C$10,IF(C28='Контрольный лист'!$A$11,'Контрольный лист'!$C$11,"")))</ns0:f>
      </ns0:c>
      <ns0:c r="G28" s="5"/>
      <ns0:c r="H28" s="5"/>
      <ns0:c r="I28" s="12" t="str">
        <ns0:f>IF(COUNTA(A28:E28,G28:H28)=0,"",IF(OR(A28="",B28="",AND(C28&lt;&gt;'Контрольный лист'!$A$10,C28&lt;&gt;'Контрольный лист'!$A$11),NOT(ISNUMBER(D28)),E28="",G28=""),"Заполнить данные",IF(COUNTIFS($B$5:$B$204,B28)&gt;1,"Повтор ID",IF(OR('Контрольный лист'!$B$6="",'Контрольный лист'!$D$6=""),"Заполнить данные",IF(OR(D28&lt;'Контрольный лист'!$B$6,D28&gt;'Контрольный лист'!$D$6),"Вне периода","")))))</ns0:f>
      </ns0:c>
    </ns0:row>
    <ns0:row r="29" ht="25" customHeight="1">
      <ns0:c r="A29" s="17"/>
      <ns0:c r="B29" s="17"/>
      <ns0:c r="C29" s="5"/>
      <ns0:c r="D29" s="6"/>
      <ns0:c r="E29" s="5"/>
      <ns0:c r="F29" s="22" t="str">
        <ns0:f>IF(B29="","",IF(C29='Контрольный лист'!$A$10,'Контрольный лист'!$C$10,IF(C29='Контрольный лист'!$A$11,'Контрольный лист'!$C$11,"")))</ns0:f>
      </ns0:c>
      <ns0:c r="G29" s="5"/>
      <ns0:c r="H29" s="5"/>
      <ns0:c r="I29" s="12" t="str">
        <ns0:f>IF(COUNTA(A29:E29,G29:H29)=0,"",IF(OR(A29="",B29="",AND(C29&lt;&gt;'Контрольный лист'!$A$10,C29&lt;&gt;'Контрольный лист'!$A$11),NOT(ISNUMBER(D29)),E29="",G29=""),"Заполнить данные",IF(COUNTIFS($B$5:$B$204,B29)&gt;1,"Повтор ID",IF(OR('Контрольный лист'!$B$6="",'Контрольный лист'!$D$6=""),"Заполнить данные",IF(OR(D29&lt;'Контрольный лист'!$B$6,D29&gt;'Контрольный лист'!$D$6),"Вне периода","")))))</ns0:f>
      </ns0:c>
    </ns0:row>
    <ns0:row r="30" ht="25" customHeight="1">
      <ns0:c r="A30" s="17"/>
      <ns0:c r="B30" s="17"/>
      <ns0:c r="C30" s="5"/>
      <ns0:c r="D30" s="6"/>
      <ns0:c r="E30" s="5"/>
      <ns0:c r="F30" s="22" t="str">
        <ns0:f>IF(B30="","",IF(C30='Контрольный лист'!$A$10,'Контрольный лист'!$C$10,IF(C30='Контрольный лист'!$A$11,'Контрольный лист'!$C$11,"")))</ns0:f>
      </ns0:c>
      <ns0:c r="G30" s="5"/>
      <ns0:c r="H30" s="5"/>
      <ns0:c r="I30" s="12" t="str">
        <ns0:f>IF(COUNTA(A30:E30,G30:H30)=0,"",IF(OR(A30="",B30="",AND(C30&lt;&gt;'Контрольный лист'!$A$10,C30&lt;&gt;'Контрольный лист'!$A$11),NOT(ISNUMBER(D30)),E30="",G30=""),"Заполнить данные",IF(COUNTIFS($B$5:$B$204,B30)&gt;1,"Повтор ID",IF(OR('Контрольный лист'!$B$6="",'Контрольный лист'!$D$6=""),"Заполнить данные",IF(OR(D30&lt;'Контрольный лист'!$B$6,D30&gt;'Контрольный лист'!$D$6),"Вне периода","")))))</ns0:f>
      </ns0:c>
    </ns0:row>
    <ns0:row r="31" ht="25" customHeight="1">
      <ns0:c r="A31" s="17"/>
      <ns0:c r="B31" s="17"/>
      <ns0:c r="C31" s="5"/>
      <ns0:c r="D31" s="6"/>
      <ns0:c r="E31" s="5"/>
      <ns0:c r="F31" s="22" t="str">
        <ns0:f>IF(B31="","",IF(C31='Контрольный лист'!$A$10,'Контрольный лист'!$C$10,IF(C31='Контрольный лист'!$A$11,'Контрольный лист'!$C$11,"")))</ns0:f>
      </ns0:c>
      <ns0:c r="G31" s="5"/>
      <ns0:c r="H31" s="5"/>
      <ns0:c r="I31" s="12" t="str">
        <ns0:f>IF(COUNTA(A31:E31,G31:H31)=0,"",IF(OR(A31="",B31="",AND(C31&lt;&gt;'Контрольный лист'!$A$10,C31&lt;&gt;'Контрольный лист'!$A$11),NOT(ISNUMBER(D31)),E31="",G31=""),"Заполнить данные",IF(COUNTIFS($B$5:$B$204,B31)&gt;1,"Повтор ID",IF(OR('Контрольный лист'!$B$6="",'Контрольный лист'!$D$6=""),"Заполнить данные",IF(OR(D31&lt;'Контрольный лист'!$B$6,D31&gt;'Контрольный лист'!$D$6),"Вне периода","")))))</ns0:f>
      </ns0:c>
    </ns0:row>
    <ns0:row r="32" ht="25" customHeight="1">
      <ns0:c r="A32" s="17"/>
      <ns0:c r="B32" s="17"/>
      <ns0:c r="C32" s="5"/>
      <ns0:c r="D32" s="6"/>
      <ns0:c r="E32" s="5"/>
      <ns0:c r="F32" s="22" t="str">
        <ns0:f>IF(B32="","",IF(C32='Контрольный лист'!$A$10,'Контрольный лист'!$C$10,IF(C32='Контрольный лист'!$A$11,'Контрольный лист'!$C$11,"")))</ns0:f>
      </ns0:c>
      <ns0:c r="G32" s="5"/>
      <ns0:c r="H32" s="5"/>
      <ns0:c r="I32" s="12" t="str">
        <ns0:f>IF(COUNTA(A32:E32,G32:H32)=0,"",IF(OR(A32="",B32="",AND(C32&lt;&gt;'Контрольный лист'!$A$10,C32&lt;&gt;'Контрольный лист'!$A$11),NOT(ISNUMBER(D32)),E32="",G32=""),"Заполнить данные",IF(COUNTIFS($B$5:$B$204,B32)&gt;1,"Повтор ID",IF(OR('Контрольный лист'!$B$6="",'Контрольный лист'!$D$6=""),"Заполнить данные",IF(OR(D32&lt;'Контрольный лист'!$B$6,D32&gt;'Контрольный лист'!$D$6),"Вне периода","")))))</ns0:f>
      </ns0:c>
    </ns0:row>
    <ns0:row r="33" ht="25" customHeight="1">
      <ns0:c r="A33" s="17"/>
      <ns0:c r="B33" s="17"/>
      <ns0:c r="C33" s="5"/>
      <ns0:c r="D33" s="6"/>
      <ns0:c r="E33" s="5"/>
      <ns0:c r="F33" s="22" t="str">
        <ns0:f>IF(B33="","",IF(C33='Контрольный лист'!$A$10,'Контрольный лист'!$C$10,IF(C33='Контрольный лист'!$A$11,'Контрольный лист'!$C$11,"")))</ns0:f>
      </ns0:c>
      <ns0:c r="G33" s="5"/>
      <ns0:c r="H33" s="5"/>
      <ns0:c r="I33" s="12" t="str">
        <ns0:f>IF(COUNTA(A33:E33,G33:H33)=0,"",IF(OR(A33="",B33="",AND(C33&lt;&gt;'Контрольный лист'!$A$10,C33&lt;&gt;'Контрольный лист'!$A$11),NOT(ISNUMBER(D33)),E33="",G33=""),"Заполнить данные",IF(COUNTIFS($B$5:$B$204,B33)&gt;1,"Повтор ID",IF(OR('Контрольный лист'!$B$6="",'Контрольный лист'!$D$6=""),"Заполнить данные",IF(OR(D33&lt;'Контрольный лист'!$B$6,D33&gt;'Контрольный лист'!$D$6),"Вне периода","")))))</ns0:f>
      </ns0:c>
    </ns0:row>
    <ns0:row r="34" ht="25" customHeight="1">
      <ns0:c r="A34" s="17"/>
      <ns0:c r="B34" s="17"/>
      <ns0:c r="C34" s="5"/>
      <ns0:c r="D34" s="6"/>
      <ns0:c r="E34" s="5"/>
      <ns0:c r="F34" s="22" t="str">
        <ns0:f>IF(B34="","",IF(C34='Контрольный лист'!$A$10,'Контрольный лист'!$C$10,IF(C34='Контрольный лист'!$A$11,'Контрольный лист'!$C$11,"")))</ns0:f>
      </ns0:c>
      <ns0:c r="G34" s="5"/>
      <ns0:c r="H34" s="5"/>
      <ns0:c r="I34" s="12" t="str">
        <ns0:f>IF(COUNTA(A34:E34,G34:H34)=0,"",IF(OR(A34="",B34="",AND(C34&lt;&gt;'Контрольный лист'!$A$10,C34&lt;&gt;'Контрольный лист'!$A$11),NOT(ISNUMBER(D34)),E34="",G34=""),"Заполнить данные",IF(COUNTIFS($B$5:$B$204,B34)&gt;1,"Повтор ID",IF(OR('Контрольный лист'!$B$6="",'Контрольный лист'!$D$6=""),"Заполнить данные",IF(OR(D34&lt;'Контрольный лист'!$B$6,D34&gt;'Контрольный лист'!$D$6),"Вне периода","")))))</ns0:f>
      </ns0:c>
    </ns0:row>
    <ns0:row r="35" ht="25" customHeight="1">
      <ns0:c r="A35" s="17"/>
      <ns0:c r="B35" s="17"/>
      <ns0:c r="C35" s="5"/>
      <ns0:c r="D35" s="6"/>
      <ns0:c r="E35" s="5"/>
      <ns0:c r="F35" s="22" t="str">
        <ns0:f>IF(B35="","",IF(C35='Контрольный лист'!$A$10,'Контрольный лист'!$C$10,IF(C35='Контрольный лист'!$A$11,'Контрольный лист'!$C$11,"")))</ns0:f>
      </ns0:c>
      <ns0:c r="G35" s="5"/>
      <ns0:c r="H35" s="5"/>
      <ns0:c r="I35" s="12" t="str">
        <ns0:f>IF(COUNTA(A35:E35,G35:H35)=0,"",IF(OR(A35="",B35="",AND(C35&lt;&gt;'Контрольный лист'!$A$10,C35&lt;&gt;'Контрольный лист'!$A$11),NOT(ISNUMBER(D35)),E35="",G35=""),"Заполнить данные",IF(COUNTIFS($B$5:$B$204,B35)&gt;1,"Повтор ID",IF(OR('Контрольный лист'!$B$6="",'Контрольный лист'!$D$6=""),"Заполнить данные",IF(OR(D35&lt;'Контрольный лист'!$B$6,D35&gt;'Контрольный лист'!$D$6),"Вне периода","")))))</ns0:f>
      </ns0:c>
    </ns0:row>
    <ns0:row r="36" ht="25" customHeight="1">
      <ns0:c r="A36" s="17"/>
      <ns0:c r="B36" s="17"/>
      <ns0:c r="C36" s="5"/>
      <ns0:c r="D36" s="6"/>
      <ns0:c r="E36" s="5"/>
      <ns0:c r="F36" s="22" t="str">
        <ns0:f>IF(B36="","",IF(C36='Контрольный лист'!$A$10,'Контрольный лист'!$C$10,IF(C36='Контрольный лист'!$A$11,'Контрольный лист'!$C$11,"")))</ns0:f>
      </ns0:c>
      <ns0:c r="G36" s="5"/>
      <ns0:c r="H36" s="5"/>
      <ns0:c r="I36" s="12" t="str">
        <ns0:f>IF(COUNTA(A36:E36,G36:H36)=0,"",IF(OR(A36="",B36="",AND(C36&lt;&gt;'Контрольный лист'!$A$10,C36&lt;&gt;'Контрольный лист'!$A$11),NOT(ISNUMBER(D36)),E36="",G36=""),"Заполнить данные",IF(COUNTIFS($B$5:$B$204,B36)&gt;1,"Повтор ID",IF(OR('Контрольный лист'!$B$6="",'Контрольный лист'!$D$6=""),"Заполнить данные",IF(OR(D36&lt;'Контрольный лист'!$B$6,D36&gt;'Контрольный лист'!$D$6),"Вне периода","")))))</ns0:f>
      </ns0:c>
    </ns0:row>
    <ns0:row r="37" ht="25" customHeight="1">
      <ns0:c r="A37" s="17"/>
      <ns0:c r="B37" s="17"/>
      <ns0:c r="C37" s="5"/>
      <ns0:c r="D37" s="6"/>
      <ns0:c r="E37" s="5"/>
      <ns0:c r="F37" s="22" t="str">
        <ns0:f>IF(B37="","",IF(C37='Контрольный лист'!$A$10,'Контрольный лист'!$C$10,IF(C37='Контрольный лист'!$A$11,'Контрольный лист'!$C$11,"")))</ns0:f>
      </ns0:c>
      <ns0:c r="G37" s="5"/>
      <ns0:c r="H37" s="5"/>
      <ns0:c r="I37" s="12" t="str">
        <ns0:f>IF(COUNTA(A37:E37,G37:H37)=0,"",IF(OR(A37="",B37="",AND(C37&lt;&gt;'Контрольный лист'!$A$10,C37&lt;&gt;'Контрольный лист'!$A$11),NOT(ISNUMBER(D37)),E37="",G37=""),"Заполнить данные",IF(COUNTIFS($B$5:$B$204,B37)&gt;1,"Повтор ID",IF(OR('Контрольный лист'!$B$6="",'Контрольный лист'!$D$6=""),"Заполнить данные",IF(OR(D37&lt;'Контрольный лист'!$B$6,D37&gt;'Контрольный лист'!$D$6),"Вне периода","")))))</ns0:f>
      </ns0:c>
    </ns0:row>
    <ns0:row r="38" ht="25" customHeight="1">
      <ns0:c r="A38" s="17"/>
      <ns0:c r="B38" s="17"/>
      <ns0:c r="C38" s="5"/>
      <ns0:c r="D38" s="6"/>
      <ns0:c r="E38" s="5"/>
      <ns0:c r="F38" s="22" t="str">
        <ns0:f>IF(B38="","",IF(C38='Контрольный лист'!$A$10,'Контрольный лист'!$C$10,IF(C38='Контрольный лист'!$A$11,'Контрольный лист'!$C$11,"")))</ns0:f>
      </ns0:c>
      <ns0:c r="G38" s="5"/>
      <ns0:c r="H38" s="5"/>
      <ns0:c r="I38" s="12" t="str">
        <ns0:f>IF(COUNTA(A38:E38,G38:H38)=0,"",IF(OR(A38="",B38="",AND(C38&lt;&gt;'Контрольный лист'!$A$10,C38&lt;&gt;'Контрольный лист'!$A$11),NOT(ISNUMBER(D38)),E38="",G38=""),"Заполнить данные",IF(COUNTIFS($B$5:$B$204,B38)&gt;1,"Повтор ID",IF(OR('Контрольный лист'!$B$6="",'Контрольный лист'!$D$6=""),"Заполнить данные",IF(OR(D38&lt;'Контрольный лист'!$B$6,D38&gt;'Контрольный лист'!$D$6),"Вне периода","")))))</ns0:f>
      </ns0:c>
    </ns0:row>
    <ns0:row r="39" ht="25" customHeight="1">
      <ns0:c r="A39" s="17"/>
      <ns0:c r="B39" s="17"/>
      <ns0:c r="C39" s="5"/>
      <ns0:c r="D39" s="6"/>
      <ns0:c r="E39" s="5"/>
      <ns0:c r="F39" s="22" t="str">
        <ns0:f>IF(B39="","",IF(C39='Контрольный лист'!$A$10,'Контрольный лист'!$C$10,IF(C39='Контрольный лист'!$A$11,'Контрольный лист'!$C$11,"")))</ns0:f>
      </ns0:c>
      <ns0:c r="G39" s="5"/>
      <ns0:c r="H39" s="5"/>
      <ns0:c r="I39" s="12" t="str">
        <ns0:f>IF(COUNTA(A39:E39,G39:H39)=0,"",IF(OR(A39="",B39="",AND(C39&lt;&gt;'Контрольный лист'!$A$10,C39&lt;&gt;'Контрольный лист'!$A$11),NOT(ISNUMBER(D39)),E39="",G39=""),"Заполнить данные",IF(COUNTIFS($B$5:$B$204,B39)&gt;1,"Повтор ID",IF(OR('Контрольный лист'!$B$6="",'Контрольный лист'!$D$6=""),"Заполнить данные",IF(OR(D39&lt;'Контрольный лист'!$B$6,D39&gt;'Контрольный лист'!$D$6),"Вне периода","")))))</ns0:f>
      </ns0:c>
    </ns0:row>
    <ns0:row r="40" ht="25" customHeight="1">
      <ns0:c r="A40" s="17"/>
      <ns0:c r="B40" s="17"/>
      <ns0:c r="C40" s="5"/>
      <ns0:c r="D40" s="6"/>
      <ns0:c r="E40" s="5"/>
      <ns0:c r="F40" s="22" t="str">
        <ns0:f>IF(B40="","",IF(C40='Контрольный лист'!$A$10,'Контрольный лист'!$C$10,IF(C40='Контрольный лист'!$A$11,'Контрольный лист'!$C$11,"")))</ns0:f>
      </ns0:c>
      <ns0:c r="G40" s="5"/>
      <ns0:c r="H40" s="5"/>
      <ns0:c r="I40" s="12" t="str">
        <ns0:f>IF(COUNTA(A40:E40,G40:H40)=0,"",IF(OR(A40="",B40="",AND(C40&lt;&gt;'Контрольный лист'!$A$10,C40&lt;&gt;'Контрольный лист'!$A$11),NOT(ISNUMBER(D40)),E40="",G40=""),"Заполнить данные",IF(COUNTIFS($B$5:$B$204,B40)&gt;1,"Повтор ID",IF(OR('Контрольный лист'!$B$6="",'Контрольный лист'!$D$6=""),"Заполнить данные",IF(OR(D40&lt;'Контрольный лист'!$B$6,D40&gt;'Контрольный лист'!$D$6),"Вне периода","")))))</ns0:f>
      </ns0:c>
    </ns0:row>
    <ns0:row r="41" ht="25" customHeight="1">
      <ns0:c r="A41" s="17"/>
      <ns0:c r="B41" s="17"/>
      <ns0:c r="C41" s="5"/>
      <ns0:c r="D41" s="6"/>
      <ns0:c r="E41" s="5"/>
      <ns0:c r="F41" s="22" t="str">
        <ns0:f>IF(B41="","",IF(C41='Контрольный лист'!$A$10,'Контрольный лист'!$C$10,IF(C41='Контрольный лист'!$A$11,'Контрольный лист'!$C$11,"")))</ns0:f>
      </ns0:c>
      <ns0:c r="G41" s="5"/>
      <ns0:c r="H41" s="5"/>
      <ns0:c r="I41" s="12" t="str">
        <ns0:f>IF(COUNTA(A41:E41,G41:H41)=0,"",IF(OR(A41="",B41="",AND(C41&lt;&gt;'Контрольный лист'!$A$10,C41&lt;&gt;'Контрольный лист'!$A$11),NOT(ISNUMBER(D41)),E41="",G41=""),"Заполнить данные",IF(COUNTIFS($B$5:$B$204,B41)&gt;1,"Повтор ID",IF(OR('Контрольный лист'!$B$6="",'Контрольный лист'!$D$6=""),"Заполнить данные",IF(OR(D41&lt;'Контрольный лист'!$B$6,D41&gt;'Контрольный лист'!$D$6),"Вне периода","")))))</ns0:f>
      </ns0:c>
    </ns0:row>
    <ns0:row r="42" ht="25" customHeight="1">
      <ns0:c r="A42" s="17"/>
      <ns0:c r="B42" s="17"/>
      <ns0:c r="C42" s="5"/>
      <ns0:c r="D42" s="6"/>
      <ns0:c r="E42" s="5"/>
      <ns0:c r="F42" s="22" t="str">
        <ns0:f>IF(B42="","",IF(C42='Контрольный лист'!$A$10,'Контрольный лист'!$C$10,IF(C42='Контрольный лист'!$A$11,'Контрольный лист'!$C$11,"")))</ns0:f>
      </ns0:c>
      <ns0:c r="G42" s="5"/>
      <ns0:c r="H42" s="5"/>
      <ns0:c r="I42" s="12" t="str">
        <ns0:f>IF(COUNTA(A42:E42,G42:H42)=0,"",IF(OR(A42="",B42="",AND(C42&lt;&gt;'Контрольный лист'!$A$10,C42&lt;&gt;'Контрольный лист'!$A$11),NOT(ISNUMBER(D42)),E42="",G42=""),"Заполнить данные",IF(COUNTIFS($B$5:$B$204,B42)&gt;1,"Повтор ID",IF(OR('Контрольный лист'!$B$6="",'Контрольный лист'!$D$6=""),"Заполнить данные",IF(OR(D42&lt;'Контрольный лист'!$B$6,D42&gt;'Контрольный лист'!$D$6),"Вне периода","")))))</ns0:f>
      </ns0:c>
    </ns0:row>
    <ns0:row r="43" ht="25" customHeight="1">
      <ns0:c r="A43" s="17"/>
      <ns0:c r="B43" s="17"/>
      <ns0:c r="C43" s="5"/>
      <ns0:c r="D43" s="6"/>
      <ns0:c r="E43" s="5"/>
      <ns0:c r="F43" s="22" t="str">
        <ns0:f>IF(B43="","",IF(C43='Контрольный лист'!$A$10,'Контрольный лист'!$C$10,IF(C43='Контрольный лист'!$A$11,'Контрольный лист'!$C$11,"")))</ns0:f>
      </ns0:c>
      <ns0:c r="G43" s="5"/>
      <ns0:c r="H43" s="5"/>
      <ns0:c r="I43" s="12" t="str">
        <ns0:f>IF(COUNTA(A43:E43,G43:H43)=0,"",IF(OR(A43="",B43="",AND(C43&lt;&gt;'Контрольный лист'!$A$10,C43&lt;&gt;'Контрольный лист'!$A$11),NOT(ISNUMBER(D43)),E43="",G43=""),"Заполнить данные",IF(COUNTIFS($B$5:$B$204,B43)&gt;1,"Повтор ID",IF(OR('Контрольный лист'!$B$6="",'Контрольный лист'!$D$6=""),"Заполнить данные",IF(OR(D43&lt;'Контрольный лист'!$B$6,D43&gt;'Контрольный лист'!$D$6),"Вне периода","")))))</ns0:f>
      </ns0:c>
    </ns0:row>
    <ns0:row r="44" ht="25" customHeight="1">
      <ns0:c r="A44" s="17"/>
      <ns0:c r="B44" s="17"/>
      <ns0:c r="C44" s="5"/>
      <ns0:c r="D44" s="6"/>
      <ns0:c r="E44" s="5"/>
      <ns0:c r="F44" s="22" t="str">
        <ns0:f>IF(B44="","",IF(C44='Контрольный лист'!$A$10,'Контрольный лист'!$C$10,IF(C44='Контрольный лист'!$A$11,'Контрольный лист'!$C$11,"")))</ns0:f>
      </ns0:c>
      <ns0:c r="G44" s="5"/>
      <ns0:c r="H44" s="5"/>
      <ns0:c r="I44" s="12" t="str">
        <ns0:f>IF(COUNTA(A44:E44,G44:H44)=0,"",IF(OR(A44="",B44="",AND(C44&lt;&gt;'Контрольный лист'!$A$10,C44&lt;&gt;'Контрольный лист'!$A$11),NOT(ISNUMBER(D44)),E44="",G44=""),"Заполнить данные",IF(COUNTIFS($B$5:$B$204,B44)&gt;1,"Повтор ID",IF(OR('Контрольный лист'!$B$6="",'Контрольный лист'!$D$6=""),"Заполнить данные",IF(OR(D44&lt;'Контрольный лист'!$B$6,D44&gt;'Контрольный лист'!$D$6),"Вне периода","")))))</ns0:f>
      </ns0:c>
    </ns0:row>
    <ns0:row r="45" ht="25" customHeight="1">
      <ns0:c r="A45" s="17"/>
      <ns0:c r="B45" s="17"/>
      <ns0:c r="C45" s="5"/>
      <ns0:c r="D45" s="6"/>
      <ns0:c r="E45" s="5"/>
      <ns0:c r="F45" s="22" t="str">
        <ns0:f>IF(B45="","",IF(C45='Контрольный лист'!$A$10,'Контрольный лист'!$C$10,IF(C45='Контрольный лист'!$A$11,'Контрольный лист'!$C$11,"")))</ns0:f>
      </ns0:c>
      <ns0:c r="G45" s="5"/>
      <ns0:c r="H45" s="5"/>
      <ns0:c r="I45" s="12" t="str">
        <ns0:f>IF(COUNTA(A45:E45,G45:H45)=0,"",IF(OR(A45="",B45="",AND(C45&lt;&gt;'Контрольный лист'!$A$10,C45&lt;&gt;'Контрольный лист'!$A$11),NOT(ISNUMBER(D45)),E45="",G45=""),"Заполнить данные",IF(COUNTIFS($B$5:$B$204,B45)&gt;1,"Повтор ID",IF(OR('Контрольный лист'!$B$6="",'Контрольный лист'!$D$6=""),"Заполнить данные",IF(OR(D45&lt;'Контрольный лист'!$B$6,D45&gt;'Контрольный лист'!$D$6),"Вне периода","")))))</ns0:f>
      </ns0:c>
    </ns0:row>
    <ns0:row r="46" ht="25" customHeight="1">
      <ns0:c r="A46" s="17"/>
      <ns0:c r="B46" s="17"/>
      <ns0:c r="C46" s="5"/>
      <ns0:c r="D46" s="6"/>
      <ns0:c r="E46" s="5"/>
      <ns0:c r="F46" s="22" t="str">
        <ns0:f>IF(B46="","",IF(C46='Контрольный лист'!$A$10,'Контрольный лист'!$C$10,IF(C46='Контрольный лист'!$A$11,'Контрольный лист'!$C$11,"")))</ns0:f>
      </ns0:c>
      <ns0:c r="G46" s="5"/>
      <ns0:c r="H46" s="5"/>
      <ns0:c r="I46" s="12" t="str">
        <ns0:f>IF(COUNTA(A46:E46,G46:H46)=0,"",IF(OR(A46="",B46="",AND(C46&lt;&gt;'Контрольный лист'!$A$10,C46&lt;&gt;'Контрольный лист'!$A$11),NOT(ISNUMBER(D46)),E46="",G46=""),"Заполнить данные",IF(COUNTIFS($B$5:$B$204,B46)&gt;1,"Повтор ID",IF(OR('Контрольный лист'!$B$6="",'Контрольный лист'!$D$6=""),"Заполнить данные",IF(OR(D46&lt;'Контрольный лист'!$B$6,D46&gt;'Контрольный лист'!$D$6),"Вне периода","")))))</ns0:f>
      </ns0:c>
    </ns0:row>
    <ns0:row r="47" ht="25" customHeight="1">
      <ns0:c r="A47" s="17"/>
      <ns0:c r="B47" s="17"/>
      <ns0:c r="C47" s="5"/>
      <ns0:c r="D47" s="6"/>
      <ns0:c r="E47" s="5"/>
      <ns0:c r="F47" s="22" t="str">
        <ns0:f>IF(B47="","",IF(C47='Контрольный лист'!$A$10,'Контрольный лист'!$C$10,IF(C47='Контрольный лист'!$A$11,'Контрольный лист'!$C$11,"")))</ns0:f>
      </ns0:c>
      <ns0:c r="G47" s="5"/>
      <ns0:c r="H47" s="5"/>
      <ns0:c r="I47" s="12" t="str">
        <ns0:f>IF(COUNTA(A47:E47,G47:H47)=0,"",IF(OR(A47="",B47="",AND(C47&lt;&gt;'Контрольный лист'!$A$10,C47&lt;&gt;'Контрольный лист'!$A$11),NOT(ISNUMBER(D47)),E47="",G47=""),"Заполнить данные",IF(COUNTIFS($B$5:$B$204,B47)&gt;1,"Повтор ID",IF(OR('Контрольный лист'!$B$6="",'Контрольный лист'!$D$6=""),"Заполнить данные",IF(OR(D47&lt;'Контрольный лист'!$B$6,D47&gt;'Контрольный лист'!$D$6),"Вне периода","")))))</ns0:f>
      </ns0:c>
    </ns0:row>
    <ns0:row r="48" ht="25" customHeight="1">
      <ns0:c r="A48" s="17"/>
      <ns0:c r="B48" s="17"/>
      <ns0:c r="C48" s="5"/>
      <ns0:c r="D48" s="6"/>
      <ns0:c r="E48" s="5"/>
      <ns0:c r="F48" s="22" t="str">
        <ns0:f>IF(B48="","",IF(C48='Контрольный лист'!$A$10,'Контрольный лист'!$C$10,IF(C48='Контрольный лист'!$A$11,'Контрольный лист'!$C$11,"")))</ns0:f>
      </ns0:c>
      <ns0:c r="G48" s="5"/>
      <ns0:c r="H48" s="5"/>
      <ns0:c r="I48" s="12" t="str">
        <ns0:f>IF(COUNTA(A48:E48,G48:H48)=0,"",IF(OR(A48="",B48="",AND(C48&lt;&gt;'Контрольный лист'!$A$10,C48&lt;&gt;'Контрольный лист'!$A$11),NOT(ISNUMBER(D48)),E48="",G48=""),"Заполнить данные",IF(COUNTIFS($B$5:$B$204,B48)&gt;1,"Повтор ID",IF(OR('Контрольный лист'!$B$6="",'Контрольный лист'!$D$6=""),"Заполнить данные",IF(OR(D48&lt;'Контрольный лист'!$B$6,D48&gt;'Контрольный лист'!$D$6),"Вне периода","")))))</ns0:f>
      </ns0:c>
    </ns0:row>
    <ns0:row r="49" ht="25" customHeight="1">
      <ns0:c r="A49" s="17"/>
      <ns0:c r="B49" s="17"/>
      <ns0:c r="C49" s="5"/>
      <ns0:c r="D49" s="6"/>
      <ns0:c r="E49" s="5"/>
      <ns0:c r="F49" s="22" t="str">
        <ns0:f>IF(B49="","",IF(C49='Контрольный лист'!$A$10,'Контрольный лист'!$C$10,IF(C49='Контрольный лист'!$A$11,'Контрольный лист'!$C$11,"")))</ns0:f>
      </ns0:c>
      <ns0:c r="G49" s="5"/>
      <ns0:c r="H49" s="5"/>
      <ns0:c r="I49" s="12" t="str">
        <ns0:f>IF(COUNTA(A49:E49,G49:H49)=0,"",IF(OR(A49="",B49="",AND(C49&lt;&gt;'Контрольный лист'!$A$10,C49&lt;&gt;'Контрольный лист'!$A$11),NOT(ISNUMBER(D49)),E49="",G49=""),"Заполнить данные",IF(COUNTIFS($B$5:$B$204,B49)&gt;1,"Повтор ID",IF(OR('Контрольный лист'!$B$6="",'Контрольный лист'!$D$6=""),"Заполнить данные",IF(OR(D49&lt;'Контрольный лист'!$B$6,D49&gt;'Контрольный лист'!$D$6),"Вне периода","")))))</ns0:f>
      </ns0:c>
    </ns0:row>
    <ns0:row r="50" ht="25" customHeight="1">
      <ns0:c r="A50" s="17"/>
      <ns0:c r="B50" s="17"/>
      <ns0:c r="C50" s="5"/>
      <ns0:c r="D50" s="6"/>
      <ns0:c r="E50" s="5"/>
      <ns0:c r="F50" s="22" t="str">
        <ns0:f>IF(B50="","",IF(C50='Контрольный лист'!$A$10,'Контрольный лист'!$C$10,IF(C50='Контрольный лист'!$A$11,'Контрольный лист'!$C$11,"")))</ns0:f>
      </ns0:c>
      <ns0:c r="G50" s="5"/>
      <ns0:c r="H50" s="5"/>
      <ns0:c r="I50" s="12" t="str">
        <ns0:f>IF(COUNTA(A50:E50,G50:H50)=0,"",IF(OR(A50="",B50="",AND(C50&lt;&gt;'Контрольный лист'!$A$10,C50&lt;&gt;'Контрольный лист'!$A$11),NOT(ISNUMBER(D50)),E50="",G50=""),"Заполнить данные",IF(COUNTIFS($B$5:$B$204,B50)&gt;1,"Повтор ID",IF(OR('Контрольный лист'!$B$6="",'Контрольный лист'!$D$6=""),"Заполнить данные",IF(OR(D50&lt;'Контрольный лист'!$B$6,D50&gt;'Контрольный лист'!$D$6),"Вне периода","")))))</ns0:f>
      </ns0:c>
    </ns0:row>
    <ns0:row r="51" ht="25" customHeight="1">
      <ns0:c r="A51" s="17"/>
      <ns0:c r="B51" s="17"/>
      <ns0:c r="C51" s="5"/>
      <ns0:c r="D51" s="6"/>
      <ns0:c r="E51" s="5"/>
      <ns0:c r="F51" s="22" t="str">
        <ns0:f>IF(B51="","",IF(C51='Контрольный лист'!$A$10,'Контрольный лист'!$C$10,IF(C51='Контрольный лист'!$A$11,'Контрольный лист'!$C$11,"")))</ns0:f>
      </ns0:c>
      <ns0:c r="G51" s="5"/>
      <ns0:c r="H51" s="5"/>
      <ns0:c r="I51" s="12" t="str">
        <ns0:f>IF(COUNTA(A51:E51,G51:H51)=0,"",IF(OR(A51="",B51="",AND(C51&lt;&gt;'Контрольный лист'!$A$10,C51&lt;&gt;'Контрольный лист'!$A$11),NOT(ISNUMBER(D51)),E51="",G51=""),"Заполнить данные",IF(COUNTIFS($B$5:$B$204,B51)&gt;1,"Повтор ID",IF(OR('Контрольный лист'!$B$6="",'Контрольный лист'!$D$6=""),"Заполнить данные",IF(OR(D51&lt;'Контрольный лист'!$B$6,D51&gt;'Контрольный лист'!$D$6),"Вне периода","")))))</ns0:f>
      </ns0:c>
    </ns0:row>
    <ns0:row r="52" ht="25" customHeight="1">
      <ns0:c r="A52" s="17"/>
      <ns0:c r="B52" s="17"/>
      <ns0:c r="C52" s="5"/>
      <ns0:c r="D52" s="6"/>
      <ns0:c r="E52" s="5"/>
      <ns0:c r="F52" s="22" t="str">
        <ns0:f>IF(B52="","",IF(C52='Контрольный лист'!$A$10,'Контрольный лист'!$C$10,IF(C52='Контрольный лист'!$A$11,'Контрольный лист'!$C$11,"")))</ns0:f>
      </ns0:c>
      <ns0:c r="G52" s="5"/>
      <ns0:c r="H52" s="5"/>
      <ns0:c r="I52" s="12" t="str">
        <ns0:f>IF(COUNTA(A52:E52,G52:H52)=0,"",IF(OR(A52="",B52="",AND(C52&lt;&gt;'Контрольный лист'!$A$10,C52&lt;&gt;'Контрольный лист'!$A$11),NOT(ISNUMBER(D52)),E52="",G52=""),"Заполнить данные",IF(COUNTIFS($B$5:$B$204,B52)&gt;1,"Повтор ID",IF(OR('Контрольный лист'!$B$6="",'Контрольный лист'!$D$6=""),"Заполнить данные",IF(OR(D52&lt;'Контрольный лист'!$B$6,D52&gt;'Контрольный лист'!$D$6),"Вне периода","")))))</ns0:f>
      </ns0:c>
    </ns0:row>
    <ns0:row r="53" ht="25" customHeight="1">
      <ns0:c r="A53" s="17"/>
      <ns0:c r="B53" s="17"/>
      <ns0:c r="C53" s="5"/>
      <ns0:c r="D53" s="6"/>
      <ns0:c r="E53" s="5"/>
      <ns0:c r="F53" s="22" t="str">
        <ns0:f>IF(B53="","",IF(C53='Контрольный лист'!$A$10,'Контрольный лист'!$C$10,IF(C53='Контрольный лист'!$A$11,'Контрольный лист'!$C$11,"")))</ns0:f>
      </ns0:c>
      <ns0:c r="G53" s="5"/>
      <ns0:c r="H53" s="5"/>
      <ns0:c r="I53" s="12" t="str">
        <ns0:f>IF(COUNTA(A53:E53,G53:H53)=0,"",IF(OR(A53="",B53="",AND(C53&lt;&gt;'Контрольный лист'!$A$10,C53&lt;&gt;'Контрольный лист'!$A$11),NOT(ISNUMBER(D53)),E53="",G53=""),"Заполнить данные",IF(COUNTIFS($B$5:$B$204,B53)&gt;1,"Повтор ID",IF(OR('Контрольный лист'!$B$6="",'Контрольный лист'!$D$6=""),"Заполнить данные",IF(OR(D53&lt;'Контрольный лист'!$B$6,D53&gt;'Контрольный лист'!$D$6),"Вне периода","")))))</ns0:f>
      </ns0:c>
    </ns0:row>
    <ns0:row r="54" ht="25" customHeight="1">
      <ns0:c r="A54" s="17"/>
      <ns0:c r="B54" s="17"/>
      <ns0:c r="C54" s="5"/>
      <ns0:c r="D54" s="6"/>
      <ns0:c r="E54" s="5"/>
      <ns0:c r="F54" s="22" t="str">
        <ns0:f>IF(B54="","",IF(C54='Контрольный лист'!$A$10,'Контрольный лист'!$C$10,IF(C54='Контрольный лист'!$A$11,'Контрольный лист'!$C$11,"")))</ns0:f>
      </ns0:c>
      <ns0:c r="G54" s="5"/>
      <ns0:c r="H54" s="5"/>
      <ns0:c r="I54" s="12" t="str">
        <ns0:f>IF(COUNTA(A54:E54,G54:H54)=0,"",IF(OR(A54="",B54="",AND(C54&lt;&gt;'Контрольный лист'!$A$10,C54&lt;&gt;'Контрольный лист'!$A$11),NOT(ISNUMBER(D54)),E54="",G54=""),"Заполнить данные",IF(COUNTIFS($B$5:$B$204,B54)&gt;1,"Повтор ID",IF(OR('Контрольный лист'!$B$6="",'Контрольный лист'!$D$6=""),"Заполнить данные",IF(OR(D54&lt;'Контрольный лист'!$B$6,D54&gt;'Контрольный лист'!$D$6),"Вне периода","")))))</ns0:f>
      </ns0:c>
    </ns0:row>
    <ns0:row r="55" ht="25" customHeight="1">
      <ns0:c r="A55" s="17"/>
      <ns0:c r="B55" s="17"/>
      <ns0:c r="C55" s="5"/>
      <ns0:c r="D55" s="6"/>
      <ns0:c r="E55" s="5"/>
      <ns0:c r="F55" s="22" t="str">
        <ns0:f>IF(B55="","",IF(C55='Контрольный лист'!$A$10,'Контрольный лист'!$C$10,IF(C55='Контрольный лист'!$A$11,'Контрольный лист'!$C$11,"")))</ns0:f>
      </ns0:c>
      <ns0:c r="G55" s="5"/>
      <ns0:c r="H55" s="5"/>
      <ns0:c r="I55" s="12" t="str">
        <ns0:f>IF(COUNTA(A55:E55,G55:H55)=0,"",IF(OR(A55="",B55="",AND(C55&lt;&gt;'Контрольный лист'!$A$10,C55&lt;&gt;'Контрольный лист'!$A$11),NOT(ISNUMBER(D55)),E55="",G55=""),"Заполнить данные",IF(COUNTIFS($B$5:$B$204,B55)&gt;1,"Повтор ID",IF(OR('Контрольный лист'!$B$6="",'Контрольный лист'!$D$6=""),"Заполнить данные",IF(OR(D55&lt;'Контрольный лист'!$B$6,D55&gt;'Контрольный лист'!$D$6),"Вне периода","")))))</ns0:f>
      </ns0:c>
    </ns0:row>
    <ns0:row r="56" ht="25" customHeight="1">
      <ns0:c r="A56" s="17"/>
      <ns0:c r="B56" s="17"/>
      <ns0:c r="C56" s="5"/>
      <ns0:c r="D56" s="6"/>
      <ns0:c r="E56" s="5"/>
      <ns0:c r="F56" s="22" t="str">
        <ns0:f>IF(B56="","",IF(C56='Контрольный лист'!$A$10,'Контрольный лист'!$C$10,IF(C56='Контрольный лист'!$A$11,'Контрольный лист'!$C$11,"")))</ns0:f>
      </ns0:c>
      <ns0:c r="G56" s="5"/>
      <ns0:c r="H56" s="5"/>
      <ns0:c r="I56" s="12" t="str">
        <ns0:f>IF(COUNTA(A56:E56,G56:H56)=0,"",IF(OR(A56="",B56="",AND(C56&lt;&gt;'Контрольный лист'!$A$10,C56&lt;&gt;'Контрольный лист'!$A$11),NOT(ISNUMBER(D56)),E56="",G56=""),"Заполнить данные",IF(COUNTIFS($B$5:$B$204,B56)&gt;1,"Повтор ID",IF(OR('Контрольный лист'!$B$6="",'Контрольный лист'!$D$6=""),"Заполнить данные",IF(OR(D56&lt;'Контрольный лист'!$B$6,D56&gt;'Контрольный лист'!$D$6),"Вне периода","")))))</ns0:f>
      </ns0:c>
    </ns0:row>
    <ns0:row r="57" ht="25" customHeight="1">
      <ns0:c r="A57" s="17"/>
      <ns0:c r="B57" s="17"/>
      <ns0:c r="C57" s="5"/>
      <ns0:c r="D57" s="6"/>
      <ns0:c r="E57" s="5"/>
      <ns0:c r="F57" s="22" t="str">
        <ns0:f>IF(B57="","",IF(C57='Контрольный лист'!$A$10,'Контрольный лист'!$C$10,IF(C57='Контрольный лист'!$A$11,'Контрольный лист'!$C$11,"")))</ns0:f>
      </ns0:c>
      <ns0:c r="G57" s="5"/>
      <ns0:c r="H57" s="5"/>
      <ns0:c r="I57" s="12" t="str">
        <ns0:f>IF(COUNTA(A57:E57,G57:H57)=0,"",IF(OR(A57="",B57="",AND(C57&lt;&gt;'Контрольный лист'!$A$10,C57&lt;&gt;'Контрольный лист'!$A$11),NOT(ISNUMBER(D57)),E57="",G57=""),"Заполнить данные",IF(COUNTIFS($B$5:$B$204,B57)&gt;1,"Повтор ID",IF(OR('Контрольный лист'!$B$6="",'Контрольный лист'!$D$6=""),"Заполнить данные",IF(OR(D57&lt;'Контрольный лист'!$B$6,D57&gt;'Контрольный лист'!$D$6),"Вне периода","")))))</ns0:f>
      </ns0:c>
    </ns0:row>
    <ns0:row r="58" ht="25" customHeight="1">
      <ns0:c r="A58" s="17"/>
      <ns0:c r="B58" s="17"/>
      <ns0:c r="C58" s="5"/>
      <ns0:c r="D58" s="6"/>
      <ns0:c r="E58" s="5"/>
      <ns0:c r="F58" s="22" t="str">
        <ns0:f>IF(B58="","",IF(C58='Контрольный лист'!$A$10,'Контрольный лист'!$C$10,IF(C58='Контрольный лист'!$A$11,'Контрольный лист'!$C$11,"")))</ns0:f>
      </ns0:c>
      <ns0:c r="G58" s="5"/>
      <ns0:c r="H58" s="5"/>
      <ns0:c r="I58" s="12" t="str">
        <ns0:f>IF(COUNTA(A58:E58,G58:H58)=0,"",IF(OR(A58="",B58="",AND(C58&lt;&gt;'Контрольный лист'!$A$10,C58&lt;&gt;'Контрольный лист'!$A$11),NOT(ISNUMBER(D58)),E58="",G58=""),"Заполнить данные",IF(COUNTIFS($B$5:$B$204,B58)&gt;1,"Повтор ID",IF(OR('Контрольный лист'!$B$6="",'Контрольный лист'!$D$6=""),"Заполнить данные",IF(OR(D58&lt;'Контрольный лист'!$B$6,D58&gt;'Контрольный лист'!$D$6),"Вне периода","")))))</ns0:f>
      </ns0:c>
    </ns0:row>
    <ns0:row r="59" ht="25" customHeight="1">
      <ns0:c r="A59" s="17"/>
      <ns0:c r="B59" s="17"/>
      <ns0:c r="C59" s="5"/>
      <ns0:c r="D59" s="6"/>
      <ns0:c r="E59" s="5"/>
      <ns0:c r="F59" s="22" t="str">
        <ns0:f>IF(B59="","",IF(C59='Контрольный лист'!$A$10,'Контрольный лист'!$C$10,IF(C59='Контрольный лист'!$A$11,'Контрольный лист'!$C$11,"")))</ns0:f>
      </ns0:c>
      <ns0:c r="G59" s="5"/>
      <ns0:c r="H59" s="5"/>
      <ns0:c r="I59" s="12" t="str">
        <ns0:f>IF(COUNTA(A59:E59,G59:H59)=0,"",IF(OR(A59="",B59="",AND(C59&lt;&gt;'Контрольный лист'!$A$10,C59&lt;&gt;'Контрольный лист'!$A$11),NOT(ISNUMBER(D59)),E59="",G59=""),"Заполнить данные",IF(COUNTIFS($B$5:$B$204,B59)&gt;1,"Повтор ID",IF(OR('Контрольный лист'!$B$6="",'Контрольный лист'!$D$6=""),"Заполнить данные",IF(OR(D59&lt;'Контрольный лист'!$B$6,D59&gt;'Контрольный лист'!$D$6),"Вне периода","")))))</ns0:f>
      </ns0:c>
    </ns0:row>
    <ns0:row r="60" ht="25" customHeight="1">
      <ns0:c r="A60" s="17"/>
      <ns0:c r="B60" s="17"/>
      <ns0:c r="C60" s="5"/>
      <ns0:c r="D60" s="6"/>
      <ns0:c r="E60" s="5"/>
      <ns0:c r="F60" s="22" t="str">
        <ns0:f>IF(B60="","",IF(C60='Контрольный лист'!$A$10,'Контрольный лист'!$C$10,IF(C60='Контрольный лист'!$A$11,'Контрольный лист'!$C$11,"")))</ns0:f>
      </ns0:c>
      <ns0:c r="G60" s="5"/>
      <ns0:c r="H60" s="5"/>
      <ns0:c r="I60" s="12" t="str">
        <ns0:f>IF(COUNTA(A60:E60,G60:H60)=0,"",IF(OR(A60="",B60="",AND(C60&lt;&gt;'Контрольный лист'!$A$10,C60&lt;&gt;'Контрольный лист'!$A$11),NOT(ISNUMBER(D60)),E60="",G60=""),"Заполнить данные",IF(COUNTIFS($B$5:$B$204,B60)&gt;1,"Повтор ID",IF(OR('Контрольный лист'!$B$6="",'Контрольный лист'!$D$6=""),"Заполнить данные",IF(OR(D60&lt;'Контрольный лист'!$B$6,D60&gt;'Контрольный лист'!$D$6),"Вне периода","")))))</ns0:f>
      </ns0:c>
    </ns0:row>
    <ns0:row r="61" ht="25" customHeight="1">
      <ns0:c r="A61" s="17"/>
      <ns0:c r="B61" s="17"/>
      <ns0:c r="C61" s="5"/>
      <ns0:c r="D61" s="6"/>
      <ns0:c r="E61" s="5"/>
      <ns0:c r="F61" s="22" t="str">
        <ns0:f>IF(B61="","",IF(C61='Контрольный лист'!$A$10,'Контрольный лист'!$C$10,IF(C61='Контрольный лист'!$A$11,'Контрольный лист'!$C$11,"")))</ns0:f>
      </ns0:c>
      <ns0:c r="G61" s="5"/>
      <ns0:c r="H61" s="5"/>
      <ns0:c r="I61" s="12" t="str">
        <ns0:f>IF(COUNTA(A61:E61,G61:H61)=0,"",IF(OR(A61="",B61="",AND(C61&lt;&gt;'Контрольный лист'!$A$10,C61&lt;&gt;'Контрольный лист'!$A$11),NOT(ISNUMBER(D61)),E61="",G61=""),"Заполнить данные",IF(COUNTIFS($B$5:$B$204,B61)&gt;1,"Повтор ID",IF(OR('Контрольный лист'!$B$6="",'Контрольный лист'!$D$6=""),"Заполнить данные",IF(OR(D61&lt;'Контрольный лист'!$B$6,D61&gt;'Контрольный лист'!$D$6),"Вне периода","")))))</ns0:f>
      </ns0:c>
    </ns0:row>
    <ns0:row r="62" ht="25" customHeight="1">
      <ns0:c r="A62" s="17"/>
      <ns0:c r="B62" s="17"/>
      <ns0:c r="C62" s="5"/>
      <ns0:c r="D62" s="6"/>
      <ns0:c r="E62" s="5"/>
      <ns0:c r="F62" s="22" t="str">
        <ns0:f>IF(B62="","",IF(C62='Контрольный лист'!$A$10,'Контрольный лист'!$C$10,IF(C62='Контрольный лист'!$A$11,'Контрольный лист'!$C$11,"")))</ns0:f>
      </ns0:c>
      <ns0:c r="G62" s="5"/>
      <ns0:c r="H62" s="5"/>
      <ns0:c r="I62" s="12" t="str">
        <ns0:f>IF(COUNTA(A62:E62,G62:H62)=0,"",IF(OR(A62="",B62="",AND(C62&lt;&gt;'Контрольный лист'!$A$10,C62&lt;&gt;'Контрольный лист'!$A$11),NOT(ISNUMBER(D62)),E62="",G62=""),"Заполнить данные",IF(COUNTIFS($B$5:$B$204,B62)&gt;1,"Повтор ID",IF(OR('Контрольный лист'!$B$6="",'Контрольный лист'!$D$6=""),"Заполнить данные",IF(OR(D62&lt;'Контрольный лист'!$B$6,D62&gt;'Контрольный лист'!$D$6),"Вне периода","")))))</ns0:f>
      </ns0:c>
    </ns0:row>
    <ns0:row r="63" ht="25" customHeight="1">
      <ns0:c r="A63" s="17"/>
      <ns0:c r="B63" s="17"/>
      <ns0:c r="C63" s="5"/>
      <ns0:c r="D63" s="6"/>
      <ns0:c r="E63" s="5"/>
      <ns0:c r="F63" s="22" t="str">
        <ns0:f>IF(B63="","",IF(C63='Контрольный лист'!$A$10,'Контрольный лист'!$C$10,IF(C63='Контрольный лист'!$A$11,'Контрольный лист'!$C$11,"")))</ns0:f>
      </ns0:c>
      <ns0:c r="G63" s="5"/>
      <ns0:c r="H63" s="5"/>
      <ns0:c r="I63" s="12" t="str">
        <ns0:f>IF(COUNTA(A63:E63,G63:H63)=0,"",IF(OR(A63="",B63="",AND(C63&lt;&gt;'Контрольный лист'!$A$10,C63&lt;&gt;'Контрольный лист'!$A$11),NOT(ISNUMBER(D63)),E63="",G63=""),"Заполнить данные",IF(COUNTIFS($B$5:$B$204,B63)&gt;1,"Повтор ID",IF(OR('Контрольный лист'!$B$6="",'Контрольный лист'!$D$6=""),"Заполнить данные",IF(OR(D63&lt;'Контрольный лист'!$B$6,D63&gt;'Контрольный лист'!$D$6),"Вне периода","")))))</ns0:f>
      </ns0:c>
    </ns0:row>
    <ns0:row r="64" ht="25" customHeight="1">
      <ns0:c r="A64" s="17"/>
      <ns0:c r="B64" s="17"/>
      <ns0:c r="C64" s="5"/>
      <ns0:c r="D64" s="6"/>
      <ns0:c r="E64" s="5"/>
      <ns0:c r="F64" s="22" t="str">
        <ns0:f>IF(B64="","",IF(C64='Контрольный лист'!$A$10,'Контрольный лист'!$C$10,IF(C64='Контрольный лист'!$A$11,'Контрольный лист'!$C$11,"")))</ns0:f>
      </ns0:c>
      <ns0:c r="G64" s="5"/>
      <ns0:c r="H64" s="5"/>
      <ns0:c r="I64" s="12" t="str">
        <ns0:f>IF(COUNTA(A64:E64,G64:H64)=0,"",IF(OR(A64="",B64="",AND(C64&lt;&gt;'Контрольный лист'!$A$10,C64&lt;&gt;'Контрольный лист'!$A$11),NOT(ISNUMBER(D64)),E64="",G64=""),"Заполнить данные",IF(COUNTIFS($B$5:$B$204,B64)&gt;1,"Повтор ID",IF(OR('Контрольный лист'!$B$6="",'Контрольный лист'!$D$6=""),"Заполнить данные",IF(OR(D64&lt;'Контрольный лист'!$B$6,D64&gt;'Контрольный лист'!$D$6),"Вне периода","")))))</ns0:f>
      </ns0:c>
    </ns0:row>
    <ns0:row r="65" ht="25" customHeight="1">
      <ns0:c r="A65" s="17"/>
      <ns0:c r="B65" s="17"/>
      <ns0:c r="C65" s="5"/>
      <ns0:c r="D65" s="6"/>
      <ns0:c r="E65" s="5"/>
      <ns0:c r="F65" s="22" t="str">
        <ns0:f>IF(B65="","",IF(C65='Контрольный лист'!$A$10,'Контрольный лист'!$C$10,IF(C65='Контрольный лист'!$A$11,'Контрольный лист'!$C$11,"")))</ns0:f>
      </ns0:c>
      <ns0:c r="G65" s="5"/>
      <ns0:c r="H65" s="5"/>
      <ns0:c r="I65" s="12" t="str">
        <ns0:f>IF(COUNTA(A65:E65,G65:H65)=0,"",IF(OR(A65="",B65="",AND(C65&lt;&gt;'Контрольный лист'!$A$10,C65&lt;&gt;'Контрольный лист'!$A$11),NOT(ISNUMBER(D65)),E65="",G65=""),"Заполнить данные",IF(COUNTIFS($B$5:$B$204,B65)&gt;1,"Повтор ID",IF(OR('Контрольный лист'!$B$6="",'Контрольный лист'!$D$6=""),"Заполнить данные",IF(OR(D65&lt;'Контрольный лист'!$B$6,D65&gt;'Контрольный лист'!$D$6),"Вне периода","")))))</ns0:f>
      </ns0:c>
    </ns0:row>
    <ns0:row r="66" ht="25" customHeight="1">
      <ns0:c r="A66" s="17"/>
      <ns0:c r="B66" s="17"/>
      <ns0:c r="C66" s="5"/>
      <ns0:c r="D66" s="6"/>
      <ns0:c r="E66" s="5"/>
      <ns0:c r="F66" s="22" t="str">
        <ns0:f>IF(B66="","",IF(C66='Контрольный лист'!$A$10,'Контрольный лист'!$C$10,IF(C66='Контрольный лист'!$A$11,'Контрольный лист'!$C$11,"")))</ns0:f>
      </ns0:c>
      <ns0:c r="G66" s="5"/>
      <ns0:c r="H66" s="5"/>
      <ns0:c r="I66" s="12" t="str">
        <ns0:f>IF(COUNTA(A66:E66,G66:H66)=0,"",IF(OR(A66="",B66="",AND(C66&lt;&gt;'Контрольный лист'!$A$10,C66&lt;&gt;'Контрольный лист'!$A$11),NOT(ISNUMBER(D66)),E66="",G66=""),"Заполнить данные",IF(COUNTIFS($B$5:$B$204,B66)&gt;1,"Повтор ID",IF(OR('Контрольный лист'!$B$6="",'Контрольный лист'!$D$6=""),"Заполнить данные",IF(OR(D66&lt;'Контрольный лист'!$B$6,D66&gt;'Контрольный лист'!$D$6),"Вне периода","")))))</ns0:f>
      </ns0:c>
    </ns0:row>
    <ns0:row r="67" ht="25" customHeight="1">
      <ns0:c r="A67" s="17"/>
      <ns0:c r="B67" s="17"/>
      <ns0:c r="C67" s="5"/>
      <ns0:c r="D67" s="6"/>
      <ns0:c r="E67" s="5"/>
      <ns0:c r="F67" s="22" t="str">
        <ns0:f>IF(B67="","",IF(C67='Контрольный лист'!$A$10,'Контрольный лист'!$C$10,IF(C67='Контрольный лист'!$A$11,'Контрольный лист'!$C$11,"")))</ns0:f>
      </ns0:c>
      <ns0:c r="G67" s="5"/>
      <ns0:c r="H67" s="5"/>
      <ns0:c r="I67" s="12" t="str">
        <ns0:f>IF(COUNTA(A67:E67,G67:H67)=0,"",IF(OR(A67="",B67="",AND(C67&lt;&gt;'Контрольный лист'!$A$10,C67&lt;&gt;'Контрольный лист'!$A$11),NOT(ISNUMBER(D67)),E67="",G67=""),"Заполнить данные",IF(COUNTIFS($B$5:$B$204,B67)&gt;1,"Повтор ID",IF(OR('Контрольный лист'!$B$6="",'Контрольный лист'!$D$6=""),"Заполнить данные",IF(OR(D67&lt;'Контрольный лист'!$B$6,D67&gt;'Контрольный лист'!$D$6),"Вне периода","")))))</ns0:f>
      </ns0:c>
    </ns0:row>
    <ns0:row r="68" ht="25" customHeight="1">
      <ns0:c r="A68" s="17"/>
      <ns0:c r="B68" s="17"/>
      <ns0:c r="C68" s="5"/>
      <ns0:c r="D68" s="6"/>
      <ns0:c r="E68" s="5"/>
      <ns0:c r="F68" s="22" t="str">
        <ns0:f>IF(B68="","",IF(C68='Контрольный лист'!$A$10,'Контрольный лист'!$C$10,IF(C68='Контрольный лист'!$A$11,'Контрольный лист'!$C$11,"")))</ns0:f>
      </ns0:c>
      <ns0:c r="G68" s="5"/>
      <ns0:c r="H68" s="5"/>
      <ns0:c r="I68" s="12" t="str">
        <ns0:f>IF(COUNTA(A68:E68,G68:H68)=0,"",IF(OR(A68="",B68="",AND(C68&lt;&gt;'Контрольный лист'!$A$10,C68&lt;&gt;'Контрольный лист'!$A$11),NOT(ISNUMBER(D68)),E68="",G68=""),"Заполнить данные",IF(COUNTIFS($B$5:$B$204,B68)&gt;1,"Повтор ID",IF(OR('Контрольный лист'!$B$6="",'Контрольный лист'!$D$6=""),"Заполнить данные",IF(OR(D68&lt;'Контрольный лист'!$B$6,D68&gt;'Контрольный лист'!$D$6),"Вне периода","")))))</ns0:f>
      </ns0:c>
    </ns0:row>
    <ns0:row r="69" ht="25" customHeight="1">
      <ns0:c r="A69" s="17"/>
      <ns0:c r="B69" s="17"/>
      <ns0:c r="C69" s="5"/>
      <ns0:c r="D69" s="6"/>
      <ns0:c r="E69" s="5"/>
      <ns0:c r="F69" s="22" t="str">
        <ns0:f>IF(B69="","",IF(C69='Контрольный лист'!$A$10,'Контрольный лист'!$C$10,IF(C69='Контрольный лист'!$A$11,'Контрольный лист'!$C$11,"")))</ns0:f>
      </ns0:c>
      <ns0:c r="G69" s="5"/>
      <ns0:c r="H69" s="5"/>
      <ns0:c r="I69" s="12" t="str">
        <ns0:f>IF(COUNTA(A69:E69,G69:H69)=0,"",IF(OR(A69="",B69="",AND(C69&lt;&gt;'Контрольный лист'!$A$10,C69&lt;&gt;'Контрольный лист'!$A$11),NOT(ISNUMBER(D69)),E69="",G69=""),"Заполнить данные",IF(COUNTIFS($B$5:$B$204,B69)&gt;1,"Повтор ID",IF(OR('Контрольный лист'!$B$6="",'Контрольный лист'!$D$6=""),"Заполнить данные",IF(OR(D69&lt;'Контрольный лист'!$B$6,D69&gt;'Контрольный лист'!$D$6),"Вне периода","")))))</ns0:f>
      </ns0:c>
    </ns0:row>
    <ns0:row r="70" ht="25" customHeight="1">
      <ns0:c r="A70" s="17"/>
      <ns0:c r="B70" s="17"/>
      <ns0:c r="C70" s="5"/>
      <ns0:c r="D70" s="6"/>
      <ns0:c r="E70" s="5"/>
      <ns0:c r="F70" s="22" t="str">
        <ns0:f>IF(B70="","",IF(C70='Контрольный лист'!$A$10,'Контрольный лист'!$C$10,IF(C70='Контрольный лист'!$A$11,'Контрольный лист'!$C$11,"")))</ns0:f>
      </ns0:c>
      <ns0:c r="G70" s="5"/>
      <ns0:c r="H70" s="5"/>
      <ns0:c r="I70" s="12" t="str">
        <ns0:f>IF(COUNTA(A70:E70,G70:H70)=0,"",IF(OR(A70="",B70="",AND(C70&lt;&gt;'Контрольный лист'!$A$10,C70&lt;&gt;'Контрольный лист'!$A$11),NOT(ISNUMBER(D70)),E70="",G70=""),"Заполнить данные",IF(COUNTIFS($B$5:$B$204,B70)&gt;1,"Повтор ID",IF(OR('Контрольный лист'!$B$6="",'Контрольный лист'!$D$6=""),"Заполнить данные",IF(OR(D70&lt;'Контрольный лист'!$B$6,D70&gt;'Контрольный лист'!$D$6),"Вне периода","")))))</ns0:f>
      </ns0:c>
    </ns0:row>
    <ns0:row r="71" ht="25" customHeight="1">
      <ns0:c r="A71" s="17"/>
      <ns0:c r="B71" s="17"/>
      <ns0:c r="C71" s="5"/>
      <ns0:c r="D71" s="6"/>
      <ns0:c r="E71" s="5"/>
      <ns0:c r="F71" s="22" t="str">
        <ns0:f>IF(B71="","",IF(C71='Контрольный лист'!$A$10,'Контрольный лист'!$C$10,IF(C71='Контрольный лист'!$A$11,'Контрольный лист'!$C$11,"")))</ns0:f>
      </ns0:c>
      <ns0:c r="G71" s="5"/>
      <ns0:c r="H71" s="5"/>
      <ns0:c r="I71" s="12" t="str">
        <ns0:f>IF(COUNTA(A71:E71,G71:H71)=0,"",IF(OR(A71="",B71="",AND(C71&lt;&gt;'Контрольный лист'!$A$10,C71&lt;&gt;'Контрольный лист'!$A$11),NOT(ISNUMBER(D71)),E71="",G71=""),"Заполнить данные",IF(COUNTIFS($B$5:$B$204,B71)&gt;1,"Повтор ID",IF(OR('Контрольный лист'!$B$6="",'Контрольный лист'!$D$6=""),"Заполнить данные",IF(OR(D71&lt;'Контрольный лист'!$B$6,D71&gt;'Контрольный лист'!$D$6),"Вне периода","")))))</ns0:f>
      </ns0:c>
    </ns0:row>
    <ns0:row r="72" ht="25" customHeight="1">
      <ns0:c r="A72" s="17"/>
      <ns0:c r="B72" s="17"/>
      <ns0:c r="C72" s="5"/>
      <ns0:c r="D72" s="6"/>
      <ns0:c r="E72" s="5"/>
      <ns0:c r="F72" s="22" t="str">
        <ns0:f>IF(B72="","",IF(C72='Контрольный лист'!$A$10,'Контрольный лист'!$C$10,IF(C72='Контрольный лист'!$A$11,'Контрольный лист'!$C$11,"")))</ns0:f>
      </ns0:c>
      <ns0:c r="G72" s="5"/>
      <ns0:c r="H72" s="5"/>
      <ns0:c r="I72" s="12" t="str">
        <ns0:f>IF(COUNTA(A72:E72,G72:H72)=0,"",IF(OR(A72="",B72="",AND(C72&lt;&gt;'Контрольный лист'!$A$10,C72&lt;&gt;'Контрольный лист'!$A$11),NOT(ISNUMBER(D72)),E72="",G72=""),"Заполнить данные",IF(COUNTIFS($B$5:$B$204,B72)&gt;1,"Повтор ID",IF(OR('Контрольный лист'!$B$6="",'Контрольный лист'!$D$6=""),"Заполнить данные",IF(OR(D72&lt;'Контрольный лист'!$B$6,D72&gt;'Контрольный лист'!$D$6),"Вне периода","")))))</ns0:f>
      </ns0:c>
    </ns0:row>
    <ns0:row r="73" ht="25" customHeight="1">
      <ns0:c r="A73" s="17"/>
      <ns0:c r="B73" s="17"/>
      <ns0:c r="C73" s="5"/>
      <ns0:c r="D73" s="6"/>
      <ns0:c r="E73" s="5"/>
      <ns0:c r="F73" s="22" t="str">
        <ns0:f>IF(B73="","",IF(C73='Контрольный лист'!$A$10,'Контрольный лист'!$C$10,IF(C73='Контрольный лист'!$A$11,'Контрольный лист'!$C$11,"")))</ns0:f>
      </ns0:c>
      <ns0:c r="G73" s="5"/>
      <ns0:c r="H73" s="5"/>
      <ns0:c r="I73" s="12" t="str">
        <ns0:f>IF(COUNTA(A73:E73,G73:H73)=0,"",IF(OR(A73="",B73="",AND(C73&lt;&gt;'Контрольный лист'!$A$10,C73&lt;&gt;'Контрольный лист'!$A$11),NOT(ISNUMBER(D73)),E73="",G73=""),"Заполнить данные",IF(COUNTIFS($B$5:$B$204,B73)&gt;1,"Повтор ID",IF(OR('Контрольный лист'!$B$6="",'Контрольный лист'!$D$6=""),"Заполнить данные",IF(OR(D73&lt;'Контрольный лист'!$B$6,D73&gt;'Контрольный лист'!$D$6),"Вне периода","")))))</ns0:f>
      </ns0:c>
    </ns0:row>
    <ns0:row r="74" ht="25" customHeight="1">
      <ns0:c r="A74" s="17"/>
      <ns0:c r="B74" s="17"/>
      <ns0:c r="C74" s="5"/>
      <ns0:c r="D74" s="6"/>
      <ns0:c r="E74" s="5"/>
      <ns0:c r="F74" s="22" t="str">
        <ns0:f>IF(B74="","",IF(C74='Контрольный лист'!$A$10,'Контрольный лист'!$C$10,IF(C74='Контрольный лист'!$A$11,'Контрольный лист'!$C$11,"")))</ns0:f>
      </ns0:c>
      <ns0:c r="G74" s="5"/>
      <ns0:c r="H74" s="5"/>
      <ns0:c r="I74" s="12" t="str">
        <ns0:f>IF(COUNTA(A74:E74,G74:H74)=0,"",IF(OR(A74="",B74="",AND(C74&lt;&gt;'Контрольный лист'!$A$10,C74&lt;&gt;'Контрольный лист'!$A$11),NOT(ISNUMBER(D74)),E74="",G74=""),"Заполнить данные",IF(COUNTIFS($B$5:$B$204,B74)&gt;1,"Повтор ID",IF(OR('Контрольный лист'!$B$6="",'Контрольный лист'!$D$6=""),"Заполнить данные",IF(OR(D74&lt;'Контрольный лист'!$B$6,D74&gt;'Контрольный лист'!$D$6),"Вне периода","")))))</ns0:f>
      </ns0:c>
    </ns0:row>
    <ns0:row r="75" ht="25" customHeight="1">
      <ns0:c r="A75" s="17"/>
      <ns0:c r="B75" s="17"/>
      <ns0:c r="C75" s="5"/>
      <ns0:c r="D75" s="6"/>
      <ns0:c r="E75" s="5"/>
      <ns0:c r="F75" s="22" t="str">
        <ns0:f>IF(B75="","",IF(C75='Контрольный лист'!$A$10,'Контрольный лист'!$C$10,IF(C75='Контрольный лист'!$A$11,'Контрольный лист'!$C$11,"")))</ns0:f>
      </ns0:c>
      <ns0:c r="G75" s="5"/>
      <ns0:c r="H75" s="5"/>
      <ns0:c r="I75" s="12" t="str">
        <ns0:f>IF(COUNTA(A75:E75,G75:H75)=0,"",IF(OR(A75="",B75="",AND(C75&lt;&gt;'Контрольный лист'!$A$10,C75&lt;&gt;'Контрольный лист'!$A$11),NOT(ISNUMBER(D75)),E75="",G75=""),"Заполнить данные",IF(COUNTIFS($B$5:$B$204,B75)&gt;1,"Повтор ID",IF(OR('Контрольный лист'!$B$6="",'Контрольный лист'!$D$6=""),"Заполнить данные",IF(OR(D75&lt;'Контрольный лист'!$B$6,D75&gt;'Контрольный лист'!$D$6),"Вне периода","")))))</ns0:f>
      </ns0:c>
    </ns0:row>
    <ns0:row r="76" ht="25" customHeight="1">
      <ns0:c r="A76" s="17"/>
      <ns0:c r="B76" s="17"/>
      <ns0:c r="C76" s="5"/>
      <ns0:c r="D76" s="6"/>
      <ns0:c r="E76" s="5"/>
      <ns0:c r="F76" s="22" t="str">
        <ns0:f>IF(B76="","",IF(C76='Контрольный лист'!$A$10,'Контрольный лист'!$C$10,IF(C76='Контрольный лист'!$A$11,'Контрольный лист'!$C$11,"")))</ns0:f>
      </ns0:c>
      <ns0:c r="G76" s="5"/>
      <ns0:c r="H76" s="5"/>
      <ns0:c r="I76" s="12" t="str">
        <ns0:f>IF(COUNTA(A76:E76,G76:H76)=0,"",IF(OR(A76="",B76="",AND(C76&lt;&gt;'Контрольный лист'!$A$10,C76&lt;&gt;'Контрольный лист'!$A$11),NOT(ISNUMBER(D76)),E76="",G76=""),"Заполнить данные",IF(COUNTIFS($B$5:$B$204,B76)&gt;1,"Повтор ID",IF(OR('Контрольный лист'!$B$6="",'Контрольный лист'!$D$6=""),"Заполнить данные",IF(OR(D76&lt;'Контрольный лист'!$B$6,D76&gt;'Контрольный лист'!$D$6),"Вне периода","")))))</ns0:f>
      </ns0:c>
    </ns0:row>
    <ns0:row r="77" ht="25" customHeight="1">
      <ns0:c r="A77" s="17"/>
      <ns0:c r="B77" s="17"/>
      <ns0:c r="C77" s="5"/>
      <ns0:c r="D77" s="6"/>
      <ns0:c r="E77" s="5"/>
      <ns0:c r="F77" s="22" t="str">
        <ns0:f>IF(B77="","",IF(C77='Контрольный лист'!$A$10,'Контрольный лист'!$C$10,IF(C77='Контрольный лист'!$A$11,'Контрольный лист'!$C$11,"")))</ns0:f>
      </ns0:c>
      <ns0:c r="G77" s="5"/>
      <ns0:c r="H77" s="5"/>
      <ns0:c r="I77" s="12" t="str">
        <ns0:f>IF(COUNTA(A77:E77,G77:H77)=0,"",IF(OR(A77="",B77="",AND(C77&lt;&gt;'Контрольный лист'!$A$10,C77&lt;&gt;'Контрольный лист'!$A$11),NOT(ISNUMBER(D77)),E77="",G77=""),"Заполнить данные",IF(COUNTIFS($B$5:$B$204,B77)&gt;1,"Повтор ID",IF(OR('Контрольный лист'!$B$6="",'Контрольный лист'!$D$6=""),"Заполнить данные",IF(OR(D77&lt;'Контрольный лист'!$B$6,D77&gt;'Контрольный лист'!$D$6),"Вне периода","")))))</ns0:f>
      </ns0:c>
    </ns0:row>
    <ns0:row r="78" ht="25" customHeight="1">
      <ns0:c r="A78" s="17"/>
      <ns0:c r="B78" s="17"/>
      <ns0:c r="C78" s="5"/>
      <ns0:c r="D78" s="6"/>
      <ns0:c r="E78" s="5"/>
      <ns0:c r="F78" s="22" t="str">
        <ns0:f>IF(B78="","",IF(C78='Контрольный лист'!$A$10,'Контрольный лист'!$C$10,IF(C78='Контрольный лист'!$A$11,'Контрольный лист'!$C$11,"")))</ns0:f>
      </ns0:c>
      <ns0:c r="G78" s="5"/>
      <ns0:c r="H78" s="5"/>
      <ns0:c r="I78" s="12" t="str">
        <ns0:f>IF(COUNTA(A78:E78,G78:H78)=0,"",IF(OR(A78="",B78="",AND(C78&lt;&gt;'Контрольный лист'!$A$10,C78&lt;&gt;'Контрольный лист'!$A$11),NOT(ISNUMBER(D78)),E78="",G78=""),"Заполнить данные",IF(COUNTIFS($B$5:$B$204,B78)&gt;1,"Повтор ID",IF(OR('Контрольный лист'!$B$6="",'Контрольный лист'!$D$6=""),"Заполнить данные",IF(OR(D78&lt;'Контрольный лист'!$B$6,D78&gt;'Контрольный лист'!$D$6),"Вне периода","")))))</ns0:f>
      </ns0:c>
    </ns0:row>
    <ns0:row r="79" ht="25" customHeight="1">
      <ns0:c r="A79" s="17"/>
      <ns0:c r="B79" s="17"/>
      <ns0:c r="C79" s="5"/>
      <ns0:c r="D79" s="6"/>
      <ns0:c r="E79" s="5"/>
      <ns0:c r="F79" s="22" t="str">
        <ns0:f>IF(B79="","",IF(C79='Контрольный лист'!$A$10,'Контрольный лист'!$C$10,IF(C79='Контрольный лист'!$A$11,'Контрольный лист'!$C$11,"")))</ns0:f>
      </ns0:c>
      <ns0:c r="G79" s="5"/>
      <ns0:c r="H79" s="5"/>
      <ns0:c r="I79" s="12" t="str">
        <ns0:f>IF(COUNTA(A79:E79,G79:H79)=0,"",IF(OR(A79="",B79="",AND(C79&lt;&gt;'Контрольный лист'!$A$10,C79&lt;&gt;'Контрольный лист'!$A$11),NOT(ISNUMBER(D79)),E79="",G79=""),"Заполнить данные",IF(COUNTIFS($B$5:$B$204,B79)&gt;1,"Повтор ID",IF(OR('Контрольный лист'!$B$6="",'Контрольный лист'!$D$6=""),"Заполнить данные",IF(OR(D79&lt;'Контрольный лист'!$B$6,D79&gt;'Контрольный лист'!$D$6),"Вне периода","")))))</ns0:f>
      </ns0:c>
    </ns0:row>
    <ns0:row r="80" ht="25" customHeight="1">
      <ns0:c r="A80" s="17"/>
      <ns0:c r="B80" s="17"/>
      <ns0:c r="C80" s="5"/>
      <ns0:c r="D80" s="6"/>
      <ns0:c r="E80" s="5"/>
      <ns0:c r="F80" s="22" t="str">
        <ns0:f>IF(B80="","",IF(C80='Контрольный лист'!$A$10,'Контрольный лист'!$C$10,IF(C80='Контрольный лист'!$A$11,'Контрольный лист'!$C$11,"")))</ns0:f>
      </ns0:c>
      <ns0:c r="G80" s="5"/>
      <ns0:c r="H80" s="5"/>
      <ns0:c r="I80" s="12" t="str">
        <ns0:f>IF(COUNTA(A80:E80,G80:H80)=0,"",IF(OR(A80="",B80="",AND(C80&lt;&gt;'Контрольный лист'!$A$10,C80&lt;&gt;'Контрольный лист'!$A$11),NOT(ISNUMBER(D80)),E80="",G80=""),"Заполнить данные",IF(COUNTIFS($B$5:$B$204,B80)&gt;1,"Повтор ID",IF(OR('Контрольный лист'!$B$6="",'Контрольный лист'!$D$6=""),"Заполнить данные",IF(OR(D80&lt;'Контрольный лист'!$B$6,D80&gt;'Контрольный лист'!$D$6),"Вне периода","")))))</ns0:f>
      </ns0:c>
    </ns0:row>
    <ns0:row r="81" ht="25" customHeight="1">
      <ns0:c r="A81" s="17"/>
      <ns0:c r="B81" s="17"/>
      <ns0:c r="C81" s="5"/>
      <ns0:c r="D81" s="6"/>
      <ns0:c r="E81" s="5"/>
      <ns0:c r="F81" s="22" t="str">
        <ns0:f>IF(B81="","",IF(C81='Контрольный лист'!$A$10,'Контрольный лист'!$C$10,IF(C81='Контрольный лист'!$A$11,'Контрольный лист'!$C$11,"")))</ns0:f>
      </ns0:c>
      <ns0:c r="G81" s="5"/>
      <ns0:c r="H81" s="5"/>
      <ns0:c r="I81" s="12" t="str">
        <ns0:f>IF(COUNTA(A81:E81,G81:H81)=0,"",IF(OR(A81="",B81="",AND(C81&lt;&gt;'Контрольный лист'!$A$10,C81&lt;&gt;'Контрольный лист'!$A$11),NOT(ISNUMBER(D81)),E81="",G81=""),"Заполнить данные",IF(COUNTIFS($B$5:$B$204,B81)&gt;1,"Повтор ID",IF(OR('Контрольный лист'!$B$6="",'Контрольный лист'!$D$6=""),"Заполнить данные",IF(OR(D81&lt;'Контрольный лист'!$B$6,D81&gt;'Контрольный лист'!$D$6),"Вне периода","")))))</ns0:f>
      </ns0:c>
    </ns0:row>
    <ns0:row r="82" ht="25" customHeight="1">
      <ns0:c r="A82" s="17"/>
      <ns0:c r="B82" s="17"/>
      <ns0:c r="C82" s="5"/>
      <ns0:c r="D82" s="6"/>
      <ns0:c r="E82" s="5"/>
      <ns0:c r="F82" s="22" t="str">
        <ns0:f>IF(B82="","",IF(C82='Контрольный лист'!$A$10,'Контрольный лист'!$C$10,IF(C82='Контрольный лист'!$A$11,'Контрольный лист'!$C$11,"")))</ns0:f>
      </ns0:c>
      <ns0:c r="G82" s="5"/>
      <ns0:c r="H82" s="5"/>
      <ns0:c r="I82" s="12" t="str">
        <ns0:f>IF(COUNTA(A82:E82,G82:H82)=0,"",IF(OR(A82="",B82="",AND(C82&lt;&gt;'Контрольный лист'!$A$10,C82&lt;&gt;'Контрольный лист'!$A$11),NOT(ISNUMBER(D82)),E82="",G82=""),"Заполнить данные",IF(COUNTIFS($B$5:$B$204,B82)&gt;1,"Повтор ID",IF(OR('Контрольный лист'!$B$6="",'Контрольный лист'!$D$6=""),"Заполнить данные",IF(OR(D82&lt;'Контрольный лист'!$B$6,D82&gt;'Контрольный лист'!$D$6),"Вне периода","")))))</ns0:f>
      </ns0:c>
    </ns0:row>
    <ns0:row r="83" ht="25" customHeight="1">
      <ns0:c r="A83" s="17"/>
      <ns0:c r="B83" s="17"/>
      <ns0:c r="C83" s="5"/>
      <ns0:c r="D83" s="6"/>
      <ns0:c r="E83" s="5"/>
      <ns0:c r="F83" s="22" t="str">
        <ns0:f>IF(B83="","",IF(C83='Контрольный лист'!$A$10,'Контрольный лист'!$C$10,IF(C83='Контрольный лист'!$A$11,'Контрольный лист'!$C$11,"")))</ns0:f>
      </ns0:c>
      <ns0:c r="G83" s="5"/>
      <ns0:c r="H83" s="5"/>
      <ns0:c r="I83" s="12" t="str">
        <ns0:f>IF(COUNTA(A83:E83,G83:H83)=0,"",IF(OR(A83="",B83="",AND(C83&lt;&gt;'Контрольный лист'!$A$10,C83&lt;&gt;'Контрольный лист'!$A$11),NOT(ISNUMBER(D83)),E83="",G83=""),"Заполнить данные",IF(COUNTIFS($B$5:$B$204,B83)&gt;1,"Повтор ID",IF(OR('Контрольный лист'!$B$6="",'Контрольный лист'!$D$6=""),"Заполнить данные",IF(OR(D83&lt;'Контрольный лист'!$B$6,D83&gt;'Контрольный лист'!$D$6),"Вне периода","")))))</ns0:f>
      </ns0:c>
    </ns0:row>
    <ns0:row r="84" ht="25" customHeight="1">
      <ns0:c r="A84" s="17"/>
      <ns0:c r="B84" s="17"/>
      <ns0:c r="C84" s="5"/>
      <ns0:c r="D84" s="6"/>
      <ns0:c r="E84" s="5"/>
      <ns0:c r="F84" s="22" t="str">
        <ns0:f>IF(B84="","",IF(C84='Контрольный лист'!$A$10,'Контрольный лист'!$C$10,IF(C84='Контрольный лист'!$A$11,'Контрольный лист'!$C$11,"")))</ns0:f>
      </ns0:c>
      <ns0:c r="G84" s="5"/>
      <ns0:c r="H84" s="5"/>
      <ns0:c r="I84" s="12" t="str">
        <ns0:f>IF(COUNTA(A84:E84,G84:H84)=0,"",IF(OR(A84="",B84="",AND(C84&lt;&gt;'Контрольный лист'!$A$10,C84&lt;&gt;'Контрольный лист'!$A$11),NOT(ISNUMBER(D84)),E84="",G84=""),"Заполнить данные",IF(COUNTIFS($B$5:$B$204,B84)&gt;1,"Повтор ID",IF(OR('Контрольный лист'!$B$6="",'Контрольный лист'!$D$6=""),"Заполнить данные",IF(OR(D84&lt;'Контрольный лист'!$B$6,D84&gt;'Контрольный лист'!$D$6),"Вне периода","")))))</ns0:f>
      </ns0:c>
    </ns0:row>
    <ns0:row r="85" ht="25" customHeight="1">
      <ns0:c r="A85" s="17"/>
      <ns0:c r="B85" s="17"/>
      <ns0:c r="C85" s="5"/>
      <ns0:c r="D85" s="6"/>
      <ns0:c r="E85" s="5"/>
      <ns0:c r="F85" s="22" t="str">
        <ns0:f>IF(B85="","",IF(C85='Контрольный лист'!$A$10,'Контрольный лист'!$C$10,IF(C85='Контрольный лист'!$A$11,'Контрольный лист'!$C$11,"")))</ns0:f>
      </ns0:c>
      <ns0:c r="G85" s="5"/>
      <ns0:c r="H85" s="5"/>
      <ns0:c r="I85" s="12" t="str">
        <ns0:f>IF(COUNTA(A85:E85,G85:H85)=0,"",IF(OR(A85="",B85="",AND(C85&lt;&gt;'Контрольный лист'!$A$10,C85&lt;&gt;'Контрольный лист'!$A$11),NOT(ISNUMBER(D85)),E85="",G85=""),"Заполнить данные",IF(COUNTIFS($B$5:$B$204,B85)&gt;1,"Повтор ID",IF(OR('Контрольный лист'!$B$6="",'Контрольный лист'!$D$6=""),"Заполнить данные",IF(OR(D85&lt;'Контрольный лист'!$B$6,D85&gt;'Контрольный лист'!$D$6),"Вне периода","")))))</ns0:f>
      </ns0:c>
    </ns0:row>
    <ns0:row r="86" ht="25" customHeight="1">
      <ns0:c r="A86" s="17"/>
      <ns0:c r="B86" s="17"/>
      <ns0:c r="C86" s="5"/>
      <ns0:c r="D86" s="6"/>
      <ns0:c r="E86" s="5"/>
      <ns0:c r="F86" s="22" t="str">
        <ns0:f>IF(B86="","",IF(C86='Контрольный лист'!$A$10,'Контрольный лист'!$C$10,IF(C86='Контрольный лист'!$A$11,'Контрольный лист'!$C$11,"")))</ns0:f>
      </ns0:c>
      <ns0:c r="G86" s="5"/>
      <ns0:c r="H86" s="5"/>
      <ns0:c r="I86" s="12" t="str">
        <ns0:f>IF(COUNTA(A86:E86,G86:H86)=0,"",IF(OR(A86="",B86="",AND(C86&lt;&gt;'Контрольный лист'!$A$10,C86&lt;&gt;'Контрольный лист'!$A$11),NOT(ISNUMBER(D86)),E86="",G86=""),"Заполнить данные",IF(COUNTIFS($B$5:$B$204,B86)&gt;1,"Повтор ID",IF(OR('Контрольный лист'!$B$6="",'Контрольный лист'!$D$6=""),"Заполнить данные",IF(OR(D86&lt;'Контрольный лист'!$B$6,D86&gt;'Контрольный лист'!$D$6),"Вне периода","")))))</ns0:f>
      </ns0:c>
    </ns0:row>
    <ns0:row r="87" ht="25" customHeight="1">
      <ns0:c r="A87" s="17"/>
      <ns0:c r="B87" s="17"/>
      <ns0:c r="C87" s="5"/>
      <ns0:c r="D87" s="6"/>
      <ns0:c r="E87" s="5"/>
      <ns0:c r="F87" s="22" t="str">
        <ns0:f>IF(B87="","",IF(C87='Контрольный лист'!$A$10,'Контрольный лист'!$C$10,IF(C87='Контрольный лист'!$A$11,'Контрольный лист'!$C$11,"")))</ns0:f>
      </ns0:c>
      <ns0:c r="G87" s="5"/>
      <ns0:c r="H87" s="5"/>
      <ns0:c r="I87" s="12" t="str">
        <ns0:f>IF(COUNTA(A87:E87,G87:H87)=0,"",IF(OR(A87="",B87="",AND(C87&lt;&gt;'Контрольный лист'!$A$10,C87&lt;&gt;'Контрольный лист'!$A$11),NOT(ISNUMBER(D87)),E87="",G87=""),"Заполнить данные",IF(COUNTIFS($B$5:$B$204,B87)&gt;1,"Повтор ID",IF(OR('Контрольный лист'!$B$6="",'Контрольный лист'!$D$6=""),"Заполнить данные",IF(OR(D87&lt;'Контрольный лист'!$B$6,D87&gt;'Контрольный лист'!$D$6),"Вне периода","")))))</ns0:f>
      </ns0:c>
    </ns0:row>
    <ns0:row r="88" ht="25" customHeight="1">
      <ns0:c r="A88" s="17"/>
      <ns0:c r="B88" s="17"/>
      <ns0:c r="C88" s="5"/>
      <ns0:c r="D88" s="6"/>
      <ns0:c r="E88" s="5"/>
      <ns0:c r="F88" s="22" t="str">
        <ns0:f>IF(B88="","",IF(C88='Контрольный лист'!$A$10,'Контрольный лист'!$C$10,IF(C88='Контрольный лист'!$A$11,'Контрольный лист'!$C$11,"")))</ns0:f>
      </ns0:c>
      <ns0:c r="G88" s="5"/>
      <ns0:c r="H88" s="5"/>
      <ns0:c r="I88" s="12" t="str">
        <ns0:f>IF(COUNTA(A88:E88,G88:H88)=0,"",IF(OR(A88="",B88="",AND(C88&lt;&gt;'Контрольный лист'!$A$10,C88&lt;&gt;'Контрольный лист'!$A$11),NOT(ISNUMBER(D88)),E88="",G88=""),"Заполнить данные",IF(COUNTIFS($B$5:$B$204,B88)&gt;1,"Повтор ID",IF(OR('Контрольный лист'!$B$6="",'Контрольный лист'!$D$6=""),"Заполнить данные",IF(OR(D88&lt;'Контрольный лист'!$B$6,D88&gt;'Контрольный лист'!$D$6),"Вне периода","")))))</ns0:f>
      </ns0:c>
    </ns0:row>
    <ns0:row r="89" ht="25" customHeight="1">
      <ns0:c r="A89" s="17"/>
      <ns0:c r="B89" s="17"/>
      <ns0:c r="C89" s="5"/>
      <ns0:c r="D89" s="6"/>
      <ns0:c r="E89" s="5"/>
      <ns0:c r="F89" s="22" t="str">
        <ns0:f>IF(B89="","",IF(C89='Контрольный лист'!$A$10,'Контрольный лист'!$C$10,IF(C89='Контрольный лист'!$A$11,'Контрольный лист'!$C$11,"")))</ns0:f>
      </ns0:c>
      <ns0:c r="G89" s="5"/>
      <ns0:c r="H89" s="5"/>
      <ns0:c r="I89" s="12" t="str">
        <ns0:f>IF(COUNTA(A89:E89,G89:H89)=0,"",IF(OR(A89="",B89="",AND(C89&lt;&gt;'Контрольный лист'!$A$10,C89&lt;&gt;'Контрольный лист'!$A$11),NOT(ISNUMBER(D89)),E89="",G89=""),"Заполнить данные",IF(COUNTIFS($B$5:$B$204,B89)&gt;1,"Повтор ID",IF(OR('Контрольный лист'!$B$6="",'Контрольный лист'!$D$6=""),"Заполнить данные",IF(OR(D89&lt;'Контрольный лист'!$B$6,D89&gt;'Контрольный лист'!$D$6),"Вне периода","")))))</ns0:f>
      </ns0:c>
    </ns0:row>
    <ns0:row r="90" ht="25" customHeight="1">
      <ns0:c r="A90" s="17"/>
      <ns0:c r="B90" s="17"/>
      <ns0:c r="C90" s="5"/>
      <ns0:c r="D90" s="6"/>
      <ns0:c r="E90" s="5"/>
      <ns0:c r="F90" s="22" t="str">
        <ns0:f>IF(B90="","",IF(C90='Контрольный лист'!$A$10,'Контрольный лист'!$C$10,IF(C90='Контрольный лист'!$A$11,'Контрольный лист'!$C$11,"")))</ns0:f>
      </ns0:c>
      <ns0:c r="G90" s="5"/>
      <ns0:c r="H90" s="5"/>
      <ns0:c r="I90" s="12" t="str">
        <ns0:f>IF(COUNTA(A90:E90,G90:H90)=0,"",IF(OR(A90="",B90="",AND(C90&lt;&gt;'Контрольный лист'!$A$10,C90&lt;&gt;'Контрольный лист'!$A$11),NOT(ISNUMBER(D90)),E90="",G90=""),"Заполнить данные",IF(COUNTIFS($B$5:$B$204,B90)&gt;1,"Повтор ID",IF(OR('Контрольный лист'!$B$6="",'Контрольный лист'!$D$6=""),"Заполнить данные",IF(OR(D90&lt;'Контрольный лист'!$B$6,D90&gt;'Контрольный лист'!$D$6),"Вне периода","")))))</ns0:f>
      </ns0:c>
    </ns0:row>
    <ns0:row r="91" ht="25" customHeight="1">
      <ns0:c r="A91" s="17"/>
      <ns0:c r="B91" s="17"/>
      <ns0:c r="C91" s="5"/>
      <ns0:c r="D91" s="6"/>
      <ns0:c r="E91" s="5"/>
      <ns0:c r="F91" s="22" t="str">
        <ns0:f>IF(B91="","",IF(C91='Контрольный лист'!$A$10,'Контрольный лист'!$C$10,IF(C91='Контрольный лист'!$A$11,'Контрольный лист'!$C$11,"")))</ns0:f>
      </ns0:c>
      <ns0:c r="G91" s="5"/>
      <ns0:c r="H91" s="5"/>
      <ns0:c r="I91" s="12" t="str">
        <ns0:f>IF(COUNTA(A91:E91,G91:H91)=0,"",IF(OR(A91="",B91="",AND(C91&lt;&gt;'Контрольный лист'!$A$10,C91&lt;&gt;'Контрольный лист'!$A$11),NOT(ISNUMBER(D91)),E91="",G91=""),"Заполнить данные",IF(COUNTIFS($B$5:$B$204,B91)&gt;1,"Повтор ID",IF(OR('Контрольный лист'!$B$6="",'Контрольный лист'!$D$6=""),"Заполнить данные",IF(OR(D91&lt;'Контрольный лист'!$B$6,D91&gt;'Контрольный лист'!$D$6),"Вне периода","")))))</ns0:f>
      </ns0:c>
    </ns0:row>
    <ns0:row r="92" ht="25" customHeight="1">
      <ns0:c r="A92" s="17"/>
      <ns0:c r="B92" s="17"/>
      <ns0:c r="C92" s="5"/>
      <ns0:c r="D92" s="6"/>
      <ns0:c r="E92" s="5"/>
      <ns0:c r="F92" s="22" t="str">
        <ns0:f>IF(B92="","",IF(C92='Контрольный лист'!$A$10,'Контрольный лист'!$C$10,IF(C92='Контрольный лист'!$A$11,'Контрольный лист'!$C$11,"")))</ns0:f>
      </ns0:c>
      <ns0:c r="G92" s="5"/>
      <ns0:c r="H92" s="5"/>
      <ns0:c r="I92" s="12" t="str">
        <ns0:f>IF(COUNTA(A92:E92,G92:H92)=0,"",IF(OR(A92="",B92="",AND(C92&lt;&gt;'Контрольный лист'!$A$10,C92&lt;&gt;'Контрольный лист'!$A$11),NOT(ISNUMBER(D92)),E92="",G92=""),"Заполнить данные",IF(COUNTIFS($B$5:$B$204,B92)&gt;1,"Повтор ID",IF(OR('Контрольный лист'!$B$6="",'Контрольный лист'!$D$6=""),"Заполнить данные",IF(OR(D92&lt;'Контрольный лист'!$B$6,D92&gt;'Контрольный лист'!$D$6),"Вне периода","")))))</ns0:f>
      </ns0:c>
    </ns0:row>
    <ns0:row r="93" ht="25" customHeight="1">
      <ns0:c r="A93" s="17"/>
      <ns0:c r="B93" s="17"/>
      <ns0:c r="C93" s="5"/>
      <ns0:c r="D93" s="6"/>
      <ns0:c r="E93" s="5"/>
      <ns0:c r="F93" s="22" t="str">
        <ns0:f>IF(B93="","",IF(C93='Контрольный лист'!$A$10,'Контрольный лист'!$C$10,IF(C93='Контрольный лист'!$A$11,'Контрольный лист'!$C$11,"")))</ns0:f>
      </ns0:c>
      <ns0:c r="G93" s="5"/>
      <ns0:c r="H93" s="5"/>
      <ns0:c r="I93" s="12" t="str">
        <ns0:f>IF(COUNTA(A93:E93,G93:H93)=0,"",IF(OR(A93="",B93="",AND(C93&lt;&gt;'Контрольный лист'!$A$10,C93&lt;&gt;'Контрольный лист'!$A$11),NOT(ISNUMBER(D93)),E93="",G93=""),"Заполнить данные",IF(COUNTIFS($B$5:$B$204,B93)&gt;1,"Повтор ID",IF(OR('Контрольный лист'!$B$6="",'Контрольный лист'!$D$6=""),"Заполнить данные",IF(OR(D93&lt;'Контрольный лист'!$B$6,D93&gt;'Контрольный лист'!$D$6),"Вне периода","")))))</ns0:f>
      </ns0:c>
    </ns0:row>
    <ns0:row r="94" ht="25" customHeight="1">
      <ns0:c r="A94" s="17"/>
      <ns0:c r="B94" s="17"/>
      <ns0:c r="C94" s="5"/>
      <ns0:c r="D94" s="6"/>
      <ns0:c r="E94" s="5"/>
      <ns0:c r="F94" s="22" t="str">
        <ns0:f>IF(B94="","",IF(C94='Контрольный лист'!$A$10,'Контрольный лист'!$C$10,IF(C94='Контрольный лист'!$A$11,'Контрольный лист'!$C$11,"")))</ns0:f>
      </ns0:c>
      <ns0:c r="G94" s="5"/>
      <ns0:c r="H94" s="5"/>
      <ns0:c r="I94" s="12" t="str">
        <ns0:f>IF(COUNTA(A94:E94,G94:H94)=0,"",IF(OR(A94="",B94="",AND(C94&lt;&gt;'Контрольный лист'!$A$10,C94&lt;&gt;'Контрольный лист'!$A$11),NOT(ISNUMBER(D94)),E94="",G94=""),"Заполнить данные",IF(COUNTIFS($B$5:$B$204,B94)&gt;1,"Повтор ID",IF(OR('Контрольный лист'!$B$6="",'Контрольный лист'!$D$6=""),"Заполнить данные",IF(OR(D94&lt;'Контрольный лист'!$B$6,D94&gt;'Контрольный лист'!$D$6),"Вне периода","")))))</ns0:f>
      </ns0:c>
    </ns0:row>
    <ns0:row r="95" ht="25" customHeight="1">
      <ns0:c r="A95" s="17"/>
      <ns0:c r="B95" s="17"/>
      <ns0:c r="C95" s="5"/>
      <ns0:c r="D95" s="6"/>
      <ns0:c r="E95" s="5"/>
      <ns0:c r="F95" s="22" t="str">
        <ns0:f>IF(B95="","",IF(C95='Контрольный лист'!$A$10,'Контрольный лист'!$C$10,IF(C95='Контрольный лист'!$A$11,'Контрольный лист'!$C$11,"")))</ns0:f>
      </ns0:c>
      <ns0:c r="G95" s="5"/>
      <ns0:c r="H95" s="5"/>
      <ns0:c r="I95" s="12" t="str">
        <ns0:f>IF(COUNTA(A95:E95,G95:H95)=0,"",IF(OR(A95="",B95="",AND(C95&lt;&gt;'Контрольный лист'!$A$10,C95&lt;&gt;'Контрольный лист'!$A$11),NOT(ISNUMBER(D95)),E95="",G95=""),"Заполнить данные",IF(COUNTIFS($B$5:$B$204,B95)&gt;1,"Повтор ID",IF(OR('Контрольный лист'!$B$6="",'Контрольный лист'!$D$6=""),"Заполнить данные",IF(OR(D95&lt;'Контрольный лист'!$B$6,D95&gt;'Контрольный лист'!$D$6),"Вне периода","")))))</ns0:f>
      </ns0:c>
    </ns0:row>
    <ns0:row r="96" ht="25" customHeight="1">
      <ns0:c r="A96" s="17"/>
      <ns0:c r="B96" s="17"/>
      <ns0:c r="C96" s="5"/>
      <ns0:c r="D96" s="6"/>
      <ns0:c r="E96" s="5"/>
      <ns0:c r="F96" s="22" t="str">
        <ns0:f>IF(B96="","",IF(C96='Контрольный лист'!$A$10,'Контрольный лист'!$C$10,IF(C96='Контрольный лист'!$A$11,'Контрольный лист'!$C$11,"")))</ns0:f>
      </ns0:c>
      <ns0:c r="G96" s="5"/>
      <ns0:c r="H96" s="5"/>
      <ns0:c r="I96" s="12" t="str">
        <ns0:f>IF(COUNTA(A96:E96,G96:H96)=0,"",IF(OR(A96="",B96="",AND(C96&lt;&gt;'Контрольный лист'!$A$10,C96&lt;&gt;'Контрольный лист'!$A$11),NOT(ISNUMBER(D96)),E96="",G96=""),"Заполнить данные",IF(COUNTIFS($B$5:$B$204,B96)&gt;1,"Повтор ID",IF(OR('Контрольный лист'!$B$6="",'Контрольный лист'!$D$6=""),"Заполнить данные",IF(OR(D96&lt;'Контрольный лист'!$B$6,D96&gt;'Контрольный лист'!$D$6),"Вне периода","")))))</ns0:f>
      </ns0:c>
    </ns0:row>
    <ns0:row r="97" ht="25" customHeight="1">
      <ns0:c r="A97" s="17"/>
      <ns0:c r="B97" s="17"/>
      <ns0:c r="C97" s="5"/>
      <ns0:c r="D97" s="6"/>
      <ns0:c r="E97" s="5"/>
      <ns0:c r="F97" s="22" t="str">
        <ns0:f>IF(B97="","",IF(C97='Контрольный лист'!$A$10,'Контрольный лист'!$C$10,IF(C97='Контрольный лист'!$A$11,'Контрольный лист'!$C$11,"")))</ns0:f>
      </ns0:c>
      <ns0:c r="G97" s="5"/>
      <ns0:c r="H97" s="5"/>
      <ns0:c r="I97" s="12" t="str">
        <ns0:f>IF(COUNTA(A97:E97,G97:H97)=0,"",IF(OR(A97="",B97="",AND(C97&lt;&gt;'Контрольный лист'!$A$10,C97&lt;&gt;'Контрольный лист'!$A$11),NOT(ISNUMBER(D97)),E97="",G97=""),"Заполнить данные",IF(COUNTIFS($B$5:$B$204,B97)&gt;1,"Повтор ID",IF(OR('Контрольный лист'!$B$6="",'Контрольный лист'!$D$6=""),"Заполнить данные",IF(OR(D97&lt;'Контрольный лист'!$B$6,D97&gt;'Контрольный лист'!$D$6),"Вне периода","")))))</ns0:f>
      </ns0:c>
    </ns0:row>
    <ns0:row r="98" ht="25" customHeight="1">
      <ns0:c r="A98" s="17"/>
      <ns0:c r="B98" s="17"/>
      <ns0:c r="C98" s="5"/>
      <ns0:c r="D98" s="6"/>
      <ns0:c r="E98" s="5"/>
      <ns0:c r="F98" s="22" t="str">
        <ns0:f>IF(B98="","",IF(C98='Контрольный лист'!$A$10,'Контрольный лист'!$C$10,IF(C98='Контрольный лист'!$A$11,'Контрольный лист'!$C$11,"")))</ns0:f>
      </ns0:c>
      <ns0:c r="G98" s="5"/>
      <ns0:c r="H98" s="5"/>
      <ns0:c r="I98" s="12" t="str">
        <ns0:f>IF(COUNTA(A98:E98,G98:H98)=0,"",IF(OR(A98="",B98="",AND(C98&lt;&gt;'Контрольный лист'!$A$10,C98&lt;&gt;'Контрольный лист'!$A$11),NOT(ISNUMBER(D98)),E98="",G98=""),"Заполнить данные",IF(COUNTIFS($B$5:$B$204,B98)&gt;1,"Повтор ID",IF(OR('Контрольный лист'!$B$6="",'Контрольный лист'!$D$6=""),"Заполнить данные",IF(OR(D98&lt;'Контрольный лист'!$B$6,D98&gt;'Контрольный лист'!$D$6),"Вне периода","")))))</ns0:f>
      </ns0:c>
    </ns0:row>
    <ns0:row r="99" ht="25" customHeight="1">
      <ns0:c r="A99" s="17"/>
      <ns0:c r="B99" s="17"/>
      <ns0:c r="C99" s="5"/>
      <ns0:c r="D99" s="6"/>
      <ns0:c r="E99" s="5"/>
      <ns0:c r="F99" s="22" t="str">
        <ns0:f>IF(B99="","",IF(C99='Контрольный лист'!$A$10,'Контрольный лист'!$C$10,IF(C99='Контрольный лист'!$A$11,'Контрольный лист'!$C$11,"")))</ns0:f>
      </ns0:c>
      <ns0:c r="G99" s="5"/>
      <ns0:c r="H99" s="5"/>
      <ns0:c r="I99" s="12" t="str">
        <ns0:f>IF(COUNTA(A99:E99,G99:H99)=0,"",IF(OR(A99="",B99="",AND(C99&lt;&gt;'Контрольный лист'!$A$10,C99&lt;&gt;'Контрольный лист'!$A$11),NOT(ISNUMBER(D99)),E99="",G99=""),"Заполнить данные",IF(COUNTIFS($B$5:$B$204,B99)&gt;1,"Повтор ID",IF(OR('Контрольный лист'!$B$6="",'Контрольный лист'!$D$6=""),"Заполнить данные",IF(OR(D99&lt;'Контрольный лист'!$B$6,D99&gt;'Контрольный лист'!$D$6),"Вне периода","")))))</ns0:f>
      </ns0:c>
    </ns0:row>
    <ns0:row r="100" ht="25" customHeight="1">
      <ns0:c r="A100" s="17"/>
      <ns0:c r="B100" s="17"/>
      <ns0:c r="C100" s="5"/>
      <ns0:c r="D100" s="6"/>
      <ns0:c r="E100" s="5"/>
      <ns0:c r="F100" s="22" t="str">
        <ns0:f>IF(B100="","",IF(C100='Контрольный лист'!$A$10,'Контрольный лист'!$C$10,IF(C100='Контрольный лист'!$A$11,'Контрольный лист'!$C$11,"")))</ns0:f>
      </ns0:c>
      <ns0:c r="G100" s="5"/>
      <ns0:c r="H100" s="5"/>
      <ns0:c r="I100" s="12" t="str">
        <ns0:f>IF(COUNTA(A100:E100,G100:H100)=0,"",IF(OR(A100="",B100="",AND(C100&lt;&gt;'Контрольный лист'!$A$10,C100&lt;&gt;'Контрольный лист'!$A$11),NOT(ISNUMBER(D100)),E100="",G100=""),"Заполнить данные",IF(COUNTIFS($B$5:$B$204,B100)&gt;1,"Повтор ID",IF(OR('Контрольный лист'!$B$6="",'Контрольный лист'!$D$6=""),"Заполнить данные",IF(OR(D100&lt;'Контрольный лист'!$B$6,D100&gt;'Контрольный лист'!$D$6),"Вне периода","")))))</ns0:f>
      </ns0:c>
    </ns0:row>
    <ns0:row r="101" ht="25" customHeight="1">
      <ns0:c r="A101" s="17"/>
      <ns0:c r="B101" s="17"/>
      <ns0:c r="C101" s="5"/>
      <ns0:c r="D101" s="6"/>
      <ns0:c r="E101" s="5"/>
      <ns0:c r="F101" s="22" t="str">
        <ns0:f>IF(B101="","",IF(C101='Контрольный лист'!$A$10,'Контрольный лист'!$C$10,IF(C101='Контрольный лист'!$A$11,'Контрольный лист'!$C$11,"")))</ns0:f>
      </ns0:c>
      <ns0:c r="G101" s="5"/>
      <ns0:c r="H101" s="5"/>
      <ns0:c r="I101" s="12" t="str">
        <ns0:f>IF(COUNTA(A101:E101,G101:H101)=0,"",IF(OR(A101="",B101="",AND(C101&lt;&gt;'Контрольный лист'!$A$10,C101&lt;&gt;'Контрольный лист'!$A$11),NOT(ISNUMBER(D101)),E101="",G101=""),"Заполнить данные",IF(COUNTIFS($B$5:$B$204,B101)&gt;1,"Повтор ID",IF(OR('Контрольный лист'!$B$6="",'Контрольный лист'!$D$6=""),"Заполнить данные",IF(OR(D101&lt;'Контрольный лист'!$B$6,D101&gt;'Контрольный лист'!$D$6),"Вне периода","")))))</ns0:f>
      </ns0:c>
    </ns0:row>
    <ns0:row r="102" ht="25" customHeight="1">
      <ns0:c r="A102" s="17"/>
      <ns0:c r="B102" s="17"/>
      <ns0:c r="C102" s="5"/>
      <ns0:c r="D102" s="6"/>
      <ns0:c r="E102" s="5"/>
      <ns0:c r="F102" s="22" t="str">
        <ns0:f>IF(B102="","",IF(C102='Контрольный лист'!$A$10,'Контрольный лист'!$C$10,IF(C102='Контрольный лист'!$A$11,'Контрольный лист'!$C$11,"")))</ns0:f>
      </ns0:c>
      <ns0:c r="G102" s="5"/>
      <ns0:c r="H102" s="5"/>
      <ns0:c r="I102" s="12" t="str">
        <ns0:f>IF(COUNTA(A102:E102,G102:H102)=0,"",IF(OR(A102="",B102="",AND(C102&lt;&gt;'Контрольный лист'!$A$10,C102&lt;&gt;'Контрольный лист'!$A$11),NOT(ISNUMBER(D102)),E102="",G102=""),"Заполнить данные",IF(COUNTIFS($B$5:$B$204,B102)&gt;1,"Повтор ID",IF(OR('Контрольный лист'!$B$6="",'Контрольный лист'!$D$6=""),"Заполнить данные",IF(OR(D102&lt;'Контрольный лист'!$B$6,D102&gt;'Контрольный лист'!$D$6),"Вне периода","")))))</ns0:f>
      </ns0:c>
    </ns0:row>
    <ns0:row r="103" ht="25" customHeight="1">
      <ns0:c r="A103" s="17"/>
      <ns0:c r="B103" s="17"/>
      <ns0:c r="C103" s="5"/>
      <ns0:c r="D103" s="6"/>
      <ns0:c r="E103" s="5"/>
      <ns0:c r="F103" s="22" t="str">
        <ns0:f>IF(B103="","",IF(C103='Контрольный лист'!$A$10,'Контрольный лист'!$C$10,IF(C103='Контрольный лист'!$A$11,'Контрольный лист'!$C$11,"")))</ns0:f>
      </ns0:c>
      <ns0:c r="G103" s="5"/>
      <ns0:c r="H103" s="5"/>
      <ns0:c r="I103" s="12" t="str">
        <ns0:f>IF(COUNTA(A103:E103,G103:H103)=0,"",IF(OR(A103="",B103="",AND(C103&lt;&gt;'Контрольный лист'!$A$10,C103&lt;&gt;'Контрольный лист'!$A$11),NOT(ISNUMBER(D103)),E103="",G103=""),"Заполнить данные",IF(COUNTIFS($B$5:$B$204,B103)&gt;1,"Повтор ID",IF(OR('Контрольный лист'!$B$6="",'Контрольный лист'!$D$6=""),"Заполнить данные",IF(OR(D103&lt;'Контрольный лист'!$B$6,D103&gt;'Контрольный лист'!$D$6),"Вне периода","")))))</ns0:f>
      </ns0:c>
    </ns0:row>
    <ns0:row r="104" ht="25" customHeight="1">
      <ns0:c r="A104" s="17"/>
      <ns0:c r="B104" s="17"/>
      <ns0:c r="C104" s="5"/>
      <ns0:c r="D104" s="6"/>
      <ns0:c r="E104" s="5"/>
      <ns0:c r="F104" s="22" t="str">
        <ns0:f>IF(B104="","",IF(C104='Контрольный лист'!$A$10,'Контрольный лист'!$C$10,IF(C104='Контрольный лист'!$A$11,'Контрольный лист'!$C$11,"")))</ns0:f>
      </ns0:c>
      <ns0:c r="G104" s="5"/>
      <ns0:c r="H104" s="5"/>
      <ns0:c r="I104" s="12" t="str">
        <ns0:f>IF(COUNTA(A104:E104,G104:H104)=0,"",IF(OR(A104="",B104="",AND(C104&lt;&gt;'Контрольный лист'!$A$10,C104&lt;&gt;'Контрольный лист'!$A$11),NOT(ISNUMBER(D104)),E104="",G104=""),"Заполнить данные",IF(COUNTIFS($B$5:$B$204,B104)&gt;1,"Повтор ID",IF(OR('Контрольный лист'!$B$6="",'Контрольный лист'!$D$6=""),"Заполнить данные",IF(OR(D104&lt;'Контрольный лист'!$B$6,D104&gt;'Контрольный лист'!$D$6),"Вне периода","")))))</ns0:f>
      </ns0:c>
    </ns0:row>
    <ns0:row r="105" ht="25" customHeight="1">
      <ns0:c r="A105" s="17"/>
      <ns0:c r="B105" s="17"/>
      <ns0:c r="C105" s="5"/>
      <ns0:c r="D105" s="6"/>
      <ns0:c r="E105" s="5"/>
      <ns0:c r="F105" s="22" t="str">
        <ns0:f>IF(B105="","",IF(C105='Контрольный лист'!$A$10,'Контрольный лист'!$C$10,IF(C105='Контрольный лист'!$A$11,'Контрольный лист'!$C$11,"")))</ns0:f>
      </ns0:c>
      <ns0:c r="G105" s="5"/>
      <ns0:c r="H105" s="5"/>
      <ns0:c r="I105" s="12" t="str">
        <ns0:f>IF(COUNTA(A105:E105,G105:H105)=0,"",IF(OR(A105="",B105="",AND(C105&lt;&gt;'Контрольный лист'!$A$10,C105&lt;&gt;'Контрольный лист'!$A$11),NOT(ISNUMBER(D105)),E105="",G105=""),"Заполнить данные",IF(COUNTIFS($B$5:$B$204,B105)&gt;1,"Повтор ID",IF(OR('Контрольный лист'!$B$6="",'Контрольный лист'!$D$6=""),"Заполнить данные",IF(OR(D105&lt;'Контрольный лист'!$B$6,D105&gt;'Контрольный лист'!$D$6),"Вне периода","")))))</ns0:f>
      </ns0:c>
    </ns0:row>
    <ns0:row r="106" ht="25" customHeight="1">
      <ns0:c r="A106" s="17"/>
      <ns0:c r="B106" s="17"/>
      <ns0:c r="C106" s="5"/>
      <ns0:c r="D106" s="6"/>
      <ns0:c r="E106" s="5"/>
      <ns0:c r="F106" s="22" t="str">
        <ns0:f>IF(B106="","",IF(C106='Контрольный лист'!$A$10,'Контрольный лист'!$C$10,IF(C106='Контрольный лист'!$A$11,'Контрольный лист'!$C$11,"")))</ns0:f>
      </ns0:c>
      <ns0:c r="G106" s="5"/>
      <ns0:c r="H106" s="5"/>
      <ns0:c r="I106" s="12" t="str">
        <ns0:f>IF(COUNTA(A106:E106,G106:H106)=0,"",IF(OR(A106="",B106="",AND(C106&lt;&gt;'Контрольный лист'!$A$10,C106&lt;&gt;'Контрольный лист'!$A$11),NOT(ISNUMBER(D106)),E106="",G106=""),"Заполнить данные",IF(COUNTIFS($B$5:$B$204,B106)&gt;1,"Повтор ID",IF(OR('Контрольный лист'!$B$6="",'Контрольный лист'!$D$6=""),"Заполнить данные",IF(OR(D106&lt;'Контрольный лист'!$B$6,D106&gt;'Контрольный лист'!$D$6),"Вне периода","")))))</ns0:f>
      </ns0:c>
    </ns0:row>
    <ns0:row r="107" ht="25" customHeight="1">
      <ns0:c r="A107" s="17"/>
      <ns0:c r="B107" s="17"/>
      <ns0:c r="C107" s="5"/>
      <ns0:c r="D107" s="6"/>
      <ns0:c r="E107" s="5"/>
      <ns0:c r="F107" s="22" t="str">
        <ns0:f>IF(B107="","",IF(C107='Контрольный лист'!$A$10,'Контрольный лист'!$C$10,IF(C107='Контрольный лист'!$A$11,'Контрольный лист'!$C$11,"")))</ns0:f>
      </ns0:c>
      <ns0:c r="G107" s="5"/>
      <ns0:c r="H107" s="5"/>
      <ns0:c r="I107" s="12" t="str">
        <ns0:f>IF(COUNTA(A107:E107,G107:H107)=0,"",IF(OR(A107="",B107="",AND(C107&lt;&gt;'Контрольный лист'!$A$10,C107&lt;&gt;'Контрольный лист'!$A$11),NOT(ISNUMBER(D107)),E107="",G107=""),"Заполнить данные",IF(COUNTIFS($B$5:$B$204,B107)&gt;1,"Повтор ID",IF(OR('Контрольный лист'!$B$6="",'Контрольный лист'!$D$6=""),"Заполнить данные",IF(OR(D107&lt;'Контрольный лист'!$B$6,D107&gt;'Контрольный лист'!$D$6),"Вне периода","")))))</ns0:f>
      </ns0:c>
    </ns0:row>
    <ns0:row r="108" ht="25" customHeight="1">
      <ns0:c r="A108" s="17"/>
      <ns0:c r="B108" s="17"/>
      <ns0:c r="C108" s="5"/>
      <ns0:c r="D108" s="6"/>
      <ns0:c r="E108" s="5"/>
      <ns0:c r="F108" s="22" t="str">
        <ns0:f>IF(B108="","",IF(C108='Контрольный лист'!$A$10,'Контрольный лист'!$C$10,IF(C108='Контрольный лист'!$A$11,'Контрольный лист'!$C$11,"")))</ns0:f>
      </ns0:c>
      <ns0:c r="G108" s="5"/>
      <ns0:c r="H108" s="5"/>
      <ns0:c r="I108" s="12" t="str">
        <ns0:f>IF(COUNTA(A108:E108,G108:H108)=0,"",IF(OR(A108="",B108="",AND(C108&lt;&gt;'Контрольный лист'!$A$10,C108&lt;&gt;'Контрольный лист'!$A$11),NOT(ISNUMBER(D108)),E108="",G108=""),"Заполнить данные",IF(COUNTIFS($B$5:$B$204,B108)&gt;1,"Повтор ID",IF(OR('Контрольный лист'!$B$6="",'Контрольный лист'!$D$6=""),"Заполнить данные",IF(OR(D108&lt;'Контрольный лист'!$B$6,D108&gt;'Контрольный лист'!$D$6),"Вне периода","")))))</ns0:f>
      </ns0:c>
    </ns0:row>
    <ns0:row r="109" ht="25" customHeight="1">
      <ns0:c r="A109" s="17"/>
      <ns0:c r="B109" s="17"/>
      <ns0:c r="C109" s="5"/>
      <ns0:c r="D109" s="6"/>
      <ns0:c r="E109" s="5"/>
      <ns0:c r="F109" s="22" t="str">
        <ns0:f>IF(B109="","",IF(C109='Контрольный лист'!$A$10,'Контрольный лист'!$C$10,IF(C109='Контрольный лист'!$A$11,'Контрольный лист'!$C$11,"")))</ns0:f>
      </ns0:c>
      <ns0:c r="G109" s="5"/>
      <ns0:c r="H109" s="5"/>
      <ns0:c r="I109" s="12" t="str">
        <ns0:f>IF(COUNTA(A109:E109,G109:H109)=0,"",IF(OR(A109="",B109="",AND(C109&lt;&gt;'Контрольный лист'!$A$10,C109&lt;&gt;'Контрольный лист'!$A$11),NOT(ISNUMBER(D109)),E109="",G109=""),"Заполнить данные",IF(COUNTIFS($B$5:$B$204,B109)&gt;1,"Повтор ID",IF(OR('Контрольный лист'!$B$6="",'Контрольный лист'!$D$6=""),"Заполнить данные",IF(OR(D109&lt;'Контрольный лист'!$B$6,D109&gt;'Контрольный лист'!$D$6),"Вне периода","")))))</ns0:f>
      </ns0:c>
    </ns0:row>
    <ns0:row r="110" ht="25" customHeight="1">
      <ns0:c r="A110" s="17"/>
      <ns0:c r="B110" s="17"/>
      <ns0:c r="C110" s="5"/>
      <ns0:c r="D110" s="6"/>
      <ns0:c r="E110" s="5"/>
      <ns0:c r="F110" s="22" t="str">
        <ns0:f>IF(B110="","",IF(C110='Контрольный лист'!$A$10,'Контрольный лист'!$C$10,IF(C110='Контрольный лист'!$A$11,'Контрольный лист'!$C$11,"")))</ns0:f>
      </ns0:c>
      <ns0:c r="G110" s="5"/>
      <ns0:c r="H110" s="5"/>
      <ns0:c r="I110" s="12" t="str">
        <ns0:f>IF(COUNTA(A110:E110,G110:H110)=0,"",IF(OR(A110="",B110="",AND(C110&lt;&gt;'Контрольный лист'!$A$10,C110&lt;&gt;'Контрольный лист'!$A$11),NOT(ISNUMBER(D110)),E110="",G110=""),"Заполнить данные",IF(COUNTIFS($B$5:$B$204,B110)&gt;1,"Повтор ID",IF(OR('Контрольный лист'!$B$6="",'Контрольный лист'!$D$6=""),"Заполнить данные",IF(OR(D110&lt;'Контрольный лист'!$B$6,D110&gt;'Контрольный лист'!$D$6),"Вне периода","")))))</ns0:f>
      </ns0:c>
    </ns0:row>
    <ns0:row r="111" ht="25" customHeight="1">
      <ns0:c r="A111" s="17"/>
      <ns0:c r="B111" s="17"/>
      <ns0:c r="C111" s="5"/>
      <ns0:c r="D111" s="6"/>
      <ns0:c r="E111" s="5"/>
      <ns0:c r="F111" s="22" t="str">
        <ns0:f>IF(B111="","",IF(C111='Контрольный лист'!$A$10,'Контрольный лист'!$C$10,IF(C111='Контрольный лист'!$A$11,'Контрольный лист'!$C$11,"")))</ns0:f>
      </ns0:c>
      <ns0:c r="G111" s="5"/>
      <ns0:c r="H111" s="5"/>
      <ns0:c r="I111" s="12" t="str">
        <ns0:f>IF(COUNTA(A111:E111,G111:H111)=0,"",IF(OR(A111="",B111="",AND(C111&lt;&gt;'Контрольный лист'!$A$10,C111&lt;&gt;'Контрольный лист'!$A$11),NOT(ISNUMBER(D111)),E111="",G111=""),"Заполнить данные",IF(COUNTIFS($B$5:$B$204,B111)&gt;1,"Повтор ID",IF(OR('Контрольный лист'!$B$6="",'Контрольный лист'!$D$6=""),"Заполнить данные",IF(OR(D111&lt;'Контрольный лист'!$B$6,D111&gt;'Контрольный лист'!$D$6),"Вне периода","")))))</ns0:f>
      </ns0:c>
    </ns0:row>
    <ns0:row r="112" ht="25" customHeight="1">
      <ns0:c r="A112" s="17"/>
      <ns0:c r="B112" s="17"/>
      <ns0:c r="C112" s="5"/>
      <ns0:c r="D112" s="6"/>
      <ns0:c r="E112" s="5"/>
      <ns0:c r="F112" s="22" t="str">
        <ns0:f>IF(B112="","",IF(C112='Контрольный лист'!$A$10,'Контрольный лист'!$C$10,IF(C112='Контрольный лист'!$A$11,'Контрольный лист'!$C$11,"")))</ns0:f>
      </ns0:c>
      <ns0:c r="G112" s="5"/>
      <ns0:c r="H112" s="5"/>
      <ns0:c r="I112" s="12" t="str">
        <ns0:f>IF(COUNTA(A112:E112,G112:H112)=0,"",IF(OR(A112="",B112="",AND(C112&lt;&gt;'Контрольный лист'!$A$10,C112&lt;&gt;'Контрольный лист'!$A$11),NOT(ISNUMBER(D112)),E112="",G112=""),"Заполнить данные",IF(COUNTIFS($B$5:$B$204,B112)&gt;1,"Повтор ID",IF(OR('Контрольный лист'!$B$6="",'Контрольный лист'!$D$6=""),"Заполнить данные",IF(OR(D112&lt;'Контрольный лист'!$B$6,D112&gt;'Контрольный лист'!$D$6),"Вне периода","")))))</ns0:f>
      </ns0:c>
    </ns0:row>
    <ns0:row r="113" ht="25" customHeight="1">
      <ns0:c r="A113" s="17"/>
      <ns0:c r="B113" s="17"/>
      <ns0:c r="C113" s="5"/>
      <ns0:c r="D113" s="6"/>
      <ns0:c r="E113" s="5"/>
      <ns0:c r="F113" s="22" t="str">
        <ns0:f>IF(B113="","",IF(C113='Контрольный лист'!$A$10,'Контрольный лист'!$C$10,IF(C113='Контрольный лист'!$A$11,'Контрольный лист'!$C$11,"")))</ns0:f>
      </ns0:c>
      <ns0:c r="G113" s="5"/>
      <ns0:c r="H113" s="5"/>
      <ns0:c r="I113" s="12" t="str">
        <ns0:f>IF(COUNTA(A113:E113,G113:H113)=0,"",IF(OR(A113="",B113="",AND(C113&lt;&gt;'Контрольный лист'!$A$10,C113&lt;&gt;'Контрольный лист'!$A$11),NOT(ISNUMBER(D113)),E113="",G113=""),"Заполнить данные",IF(COUNTIFS($B$5:$B$204,B113)&gt;1,"Повтор ID",IF(OR('Контрольный лист'!$B$6="",'Контрольный лист'!$D$6=""),"Заполнить данные",IF(OR(D113&lt;'Контрольный лист'!$B$6,D113&gt;'Контрольный лист'!$D$6),"Вне периода","")))))</ns0:f>
      </ns0:c>
    </ns0:row>
    <ns0:row r="114" ht="25" customHeight="1">
      <ns0:c r="A114" s="17"/>
      <ns0:c r="B114" s="17"/>
      <ns0:c r="C114" s="5"/>
      <ns0:c r="D114" s="6"/>
      <ns0:c r="E114" s="5"/>
      <ns0:c r="F114" s="22" t="str">
        <ns0:f>IF(B114="","",IF(C114='Контрольный лист'!$A$10,'Контрольный лист'!$C$10,IF(C114='Контрольный лист'!$A$11,'Контрольный лист'!$C$11,"")))</ns0:f>
      </ns0:c>
      <ns0:c r="G114" s="5"/>
      <ns0:c r="H114" s="5"/>
      <ns0:c r="I114" s="12" t="str">
        <ns0:f>IF(COUNTA(A114:E114,G114:H114)=0,"",IF(OR(A114="",B114="",AND(C114&lt;&gt;'Контрольный лист'!$A$10,C114&lt;&gt;'Контрольный лист'!$A$11),NOT(ISNUMBER(D114)),E114="",G114=""),"Заполнить данные",IF(COUNTIFS($B$5:$B$204,B114)&gt;1,"Повтор ID",IF(OR('Контрольный лист'!$B$6="",'Контрольный лист'!$D$6=""),"Заполнить данные",IF(OR(D114&lt;'Контрольный лист'!$B$6,D114&gt;'Контрольный лист'!$D$6),"Вне периода","")))))</ns0:f>
      </ns0:c>
    </ns0:row>
    <ns0:row r="115" ht="25" customHeight="1">
      <ns0:c r="A115" s="17"/>
      <ns0:c r="B115" s="17"/>
      <ns0:c r="C115" s="5"/>
      <ns0:c r="D115" s="6"/>
      <ns0:c r="E115" s="5"/>
      <ns0:c r="F115" s="22" t="str">
        <ns0:f>IF(B115="","",IF(C115='Контрольный лист'!$A$10,'Контрольный лист'!$C$10,IF(C115='Контрольный лист'!$A$11,'Контрольный лист'!$C$11,"")))</ns0:f>
      </ns0:c>
      <ns0:c r="G115" s="5"/>
      <ns0:c r="H115" s="5"/>
      <ns0:c r="I115" s="12" t="str">
        <ns0:f>IF(COUNTA(A115:E115,G115:H115)=0,"",IF(OR(A115="",B115="",AND(C115&lt;&gt;'Контрольный лист'!$A$10,C115&lt;&gt;'Контрольный лист'!$A$11),NOT(ISNUMBER(D115)),E115="",G115=""),"Заполнить данные",IF(COUNTIFS($B$5:$B$204,B115)&gt;1,"Повтор ID",IF(OR('Контрольный лист'!$B$6="",'Контрольный лист'!$D$6=""),"Заполнить данные",IF(OR(D115&lt;'Контрольный лист'!$B$6,D115&gt;'Контрольный лист'!$D$6),"Вне периода","")))))</ns0:f>
      </ns0:c>
    </ns0:row>
    <ns0:row r="116" ht="25" customHeight="1">
      <ns0:c r="A116" s="17"/>
      <ns0:c r="B116" s="17"/>
      <ns0:c r="C116" s="5"/>
      <ns0:c r="D116" s="6"/>
      <ns0:c r="E116" s="5"/>
      <ns0:c r="F116" s="22" t="str">
        <ns0:f>IF(B116="","",IF(C116='Контрольный лист'!$A$10,'Контрольный лист'!$C$10,IF(C116='Контрольный лист'!$A$11,'Контрольный лист'!$C$11,"")))</ns0:f>
      </ns0:c>
      <ns0:c r="G116" s="5"/>
      <ns0:c r="H116" s="5"/>
      <ns0:c r="I116" s="12" t="str">
        <ns0:f>IF(COUNTA(A116:E116,G116:H116)=0,"",IF(OR(A116="",B116="",AND(C116&lt;&gt;'Контрольный лист'!$A$10,C116&lt;&gt;'Контрольный лист'!$A$11),NOT(ISNUMBER(D116)),E116="",G116=""),"Заполнить данные",IF(COUNTIFS($B$5:$B$204,B116)&gt;1,"Повтор ID",IF(OR('Контрольный лист'!$B$6="",'Контрольный лист'!$D$6=""),"Заполнить данные",IF(OR(D116&lt;'Контрольный лист'!$B$6,D116&gt;'Контрольный лист'!$D$6),"Вне периода","")))))</ns0:f>
      </ns0:c>
    </ns0:row>
    <ns0:row r="117" ht="25" customHeight="1">
      <ns0:c r="A117" s="17"/>
      <ns0:c r="B117" s="17"/>
      <ns0:c r="C117" s="5"/>
      <ns0:c r="D117" s="6"/>
      <ns0:c r="E117" s="5"/>
      <ns0:c r="F117" s="22" t="str">
        <ns0:f>IF(B117="","",IF(C117='Контрольный лист'!$A$10,'Контрольный лист'!$C$10,IF(C117='Контрольный лист'!$A$11,'Контрольный лист'!$C$11,"")))</ns0:f>
      </ns0:c>
      <ns0:c r="G117" s="5"/>
      <ns0:c r="H117" s="5"/>
      <ns0:c r="I117" s="12" t="str">
        <ns0:f>IF(COUNTA(A117:E117,G117:H117)=0,"",IF(OR(A117="",B117="",AND(C117&lt;&gt;'Контрольный лист'!$A$10,C117&lt;&gt;'Контрольный лист'!$A$11),NOT(ISNUMBER(D117)),E117="",G117=""),"Заполнить данные",IF(COUNTIFS($B$5:$B$204,B117)&gt;1,"Повтор ID",IF(OR('Контрольный лист'!$B$6="",'Контрольный лист'!$D$6=""),"Заполнить данные",IF(OR(D117&lt;'Контрольный лист'!$B$6,D117&gt;'Контрольный лист'!$D$6),"Вне периода","")))))</ns0:f>
      </ns0:c>
    </ns0:row>
    <ns0:row r="118" ht="25" customHeight="1">
      <ns0:c r="A118" s="17"/>
      <ns0:c r="B118" s="17"/>
      <ns0:c r="C118" s="5"/>
      <ns0:c r="D118" s="6"/>
      <ns0:c r="E118" s="5"/>
      <ns0:c r="F118" s="22" t="str">
        <ns0:f>IF(B118="","",IF(C118='Контрольный лист'!$A$10,'Контрольный лист'!$C$10,IF(C118='Контрольный лист'!$A$11,'Контрольный лист'!$C$11,"")))</ns0:f>
      </ns0:c>
      <ns0:c r="G118" s="5"/>
      <ns0:c r="H118" s="5"/>
      <ns0:c r="I118" s="12" t="str">
        <ns0:f>IF(COUNTA(A118:E118,G118:H118)=0,"",IF(OR(A118="",B118="",AND(C118&lt;&gt;'Контрольный лист'!$A$10,C118&lt;&gt;'Контрольный лист'!$A$11),NOT(ISNUMBER(D118)),E118="",G118=""),"Заполнить данные",IF(COUNTIFS($B$5:$B$204,B118)&gt;1,"Повтор ID",IF(OR('Контрольный лист'!$B$6="",'Контрольный лист'!$D$6=""),"Заполнить данные",IF(OR(D118&lt;'Контрольный лист'!$B$6,D118&gt;'Контрольный лист'!$D$6),"Вне периода","")))))</ns0:f>
      </ns0:c>
    </ns0:row>
    <ns0:row r="119" ht="25" customHeight="1">
      <ns0:c r="A119" s="17"/>
      <ns0:c r="B119" s="17"/>
      <ns0:c r="C119" s="5"/>
      <ns0:c r="D119" s="6"/>
      <ns0:c r="E119" s="5"/>
      <ns0:c r="F119" s="22" t="str">
        <ns0:f>IF(B119="","",IF(C119='Контрольный лист'!$A$10,'Контрольный лист'!$C$10,IF(C119='Контрольный лист'!$A$11,'Контрольный лист'!$C$11,"")))</ns0:f>
      </ns0:c>
      <ns0:c r="G119" s="5"/>
      <ns0:c r="H119" s="5"/>
      <ns0:c r="I119" s="12" t="str">
        <ns0:f>IF(COUNTA(A119:E119,G119:H119)=0,"",IF(OR(A119="",B119="",AND(C119&lt;&gt;'Контрольный лист'!$A$10,C119&lt;&gt;'Контрольный лист'!$A$11),NOT(ISNUMBER(D119)),E119="",G119=""),"Заполнить данные",IF(COUNTIFS($B$5:$B$204,B119)&gt;1,"Повтор ID",IF(OR('Контрольный лист'!$B$6="",'Контрольный лист'!$D$6=""),"Заполнить данные",IF(OR(D119&lt;'Контрольный лист'!$B$6,D119&gt;'Контрольный лист'!$D$6),"Вне периода","")))))</ns0:f>
      </ns0:c>
    </ns0:row>
    <ns0:row r="120" ht="25" customHeight="1">
      <ns0:c r="A120" s="17"/>
      <ns0:c r="B120" s="17"/>
      <ns0:c r="C120" s="5"/>
      <ns0:c r="D120" s="6"/>
      <ns0:c r="E120" s="5"/>
      <ns0:c r="F120" s="22" t="str">
        <ns0:f>IF(B120="","",IF(C120='Контрольный лист'!$A$10,'Контрольный лист'!$C$10,IF(C120='Контрольный лист'!$A$11,'Контрольный лист'!$C$11,"")))</ns0:f>
      </ns0:c>
      <ns0:c r="G120" s="5"/>
      <ns0:c r="H120" s="5"/>
      <ns0:c r="I120" s="12" t="str">
        <ns0:f>IF(COUNTA(A120:E120,G120:H120)=0,"",IF(OR(A120="",B120="",AND(C120&lt;&gt;'Контрольный лист'!$A$10,C120&lt;&gt;'Контрольный лист'!$A$11),NOT(ISNUMBER(D120)),E120="",G120=""),"Заполнить данные",IF(COUNTIFS($B$5:$B$204,B120)&gt;1,"Повтор ID",IF(OR('Контрольный лист'!$B$6="",'Контрольный лист'!$D$6=""),"Заполнить данные",IF(OR(D120&lt;'Контрольный лист'!$B$6,D120&gt;'Контрольный лист'!$D$6),"Вне периода","")))))</ns0:f>
      </ns0:c>
    </ns0:row>
    <ns0:row r="121" ht="25" customHeight="1">
      <ns0:c r="A121" s="17"/>
      <ns0:c r="B121" s="17"/>
      <ns0:c r="C121" s="5"/>
      <ns0:c r="D121" s="6"/>
      <ns0:c r="E121" s="5"/>
      <ns0:c r="F121" s="22" t="str">
        <ns0:f>IF(B121="","",IF(C121='Контрольный лист'!$A$10,'Контрольный лист'!$C$10,IF(C121='Контрольный лист'!$A$11,'Контрольный лист'!$C$11,"")))</ns0:f>
      </ns0:c>
      <ns0:c r="G121" s="5"/>
      <ns0:c r="H121" s="5"/>
      <ns0:c r="I121" s="12" t="str">
        <ns0:f>IF(COUNTA(A121:E121,G121:H121)=0,"",IF(OR(A121="",B121="",AND(C121&lt;&gt;'Контрольный лист'!$A$10,C121&lt;&gt;'Контрольный лист'!$A$11),NOT(ISNUMBER(D121)),E121="",G121=""),"Заполнить данные",IF(COUNTIFS($B$5:$B$204,B121)&gt;1,"Повтор ID",IF(OR('Контрольный лист'!$B$6="",'Контрольный лист'!$D$6=""),"Заполнить данные",IF(OR(D121&lt;'Контрольный лист'!$B$6,D121&gt;'Контрольный лист'!$D$6),"Вне периода","")))))</ns0:f>
      </ns0:c>
    </ns0:row>
    <ns0:row r="122" ht="25" customHeight="1">
      <ns0:c r="A122" s="17"/>
      <ns0:c r="B122" s="17"/>
      <ns0:c r="C122" s="5"/>
      <ns0:c r="D122" s="6"/>
      <ns0:c r="E122" s="5"/>
      <ns0:c r="F122" s="22" t="str">
        <ns0:f>IF(B122="","",IF(C122='Контрольный лист'!$A$10,'Контрольный лист'!$C$10,IF(C122='Контрольный лист'!$A$11,'Контрольный лист'!$C$11,"")))</ns0:f>
      </ns0:c>
      <ns0:c r="G122" s="5"/>
      <ns0:c r="H122" s="5"/>
      <ns0:c r="I122" s="12" t="str">
        <ns0:f>IF(COUNTA(A122:E122,G122:H122)=0,"",IF(OR(A122="",B122="",AND(C122&lt;&gt;'Контрольный лист'!$A$10,C122&lt;&gt;'Контрольный лист'!$A$11),NOT(ISNUMBER(D122)),E122="",G122=""),"Заполнить данные",IF(COUNTIFS($B$5:$B$204,B122)&gt;1,"Повтор ID",IF(OR('Контрольный лист'!$B$6="",'Контрольный лист'!$D$6=""),"Заполнить данные",IF(OR(D122&lt;'Контрольный лист'!$B$6,D122&gt;'Контрольный лист'!$D$6),"Вне периода","")))))</ns0:f>
      </ns0:c>
    </ns0:row>
    <ns0:row r="123" ht="25" customHeight="1">
      <ns0:c r="A123" s="17"/>
      <ns0:c r="B123" s="17"/>
      <ns0:c r="C123" s="5"/>
      <ns0:c r="D123" s="6"/>
      <ns0:c r="E123" s="5"/>
      <ns0:c r="F123" s="22" t="str">
        <ns0:f>IF(B123="","",IF(C123='Контрольный лист'!$A$10,'Контрольный лист'!$C$10,IF(C123='Контрольный лист'!$A$11,'Контрольный лист'!$C$11,"")))</ns0:f>
      </ns0:c>
      <ns0:c r="G123" s="5"/>
      <ns0:c r="H123" s="5"/>
      <ns0:c r="I123" s="12" t="str">
        <ns0:f>IF(COUNTA(A123:E123,G123:H123)=0,"",IF(OR(A123="",B123="",AND(C123&lt;&gt;'Контрольный лист'!$A$10,C123&lt;&gt;'Контрольный лист'!$A$11),NOT(ISNUMBER(D123)),E123="",G123=""),"Заполнить данные",IF(COUNTIFS($B$5:$B$204,B123)&gt;1,"Повтор ID",IF(OR('Контрольный лист'!$B$6="",'Контрольный лист'!$D$6=""),"Заполнить данные",IF(OR(D123&lt;'Контрольный лист'!$B$6,D123&gt;'Контрольный лист'!$D$6),"Вне периода","")))))</ns0:f>
      </ns0:c>
    </ns0:row>
    <ns0:row r="124" ht="25" customHeight="1">
      <ns0:c r="A124" s="17"/>
      <ns0:c r="B124" s="17"/>
      <ns0:c r="C124" s="5"/>
      <ns0:c r="D124" s="6"/>
      <ns0:c r="E124" s="5"/>
      <ns0:c r="F124" s="22" t="str">
        <ns0:f>IF(B124="","",IF(C124='Контрольный лист'!$A$10,'Контрольный лист'!$C$10,IF(C124='Контрольный лист'!$A$11,'Контрольный лист'!$C$11,"")))</ns0:f>
      </ns0:c>
      <ns0:c r="G124" s="5"/>
      <ns0:c r="H124" s="5"/>
      <ns0:c r="I124" s="12" t="str">
        <ns0:f>IF(COUNTA(A124:E124,G124:H124)=0,"",IF(OR(A124="",B124="",AND(C124&lt;&gt;'Контрольный лист'!$A$10,C124&lt;&gt;'Контрольный лист'!$A$11),NOT(ISNUMBER(D124)),E124="",G124=""),"Заполнить данные",IF(COUNTIFS($B$5:$B$204,B124)&gt;1,"Повтор ID",IF(OR('Контрольный лист'!$B$6="",'Контрольный лист'!$D$6=""),"Заполнить данные",IF(OR(D124&lt;'Контрольный лист'!$B$6,D124&gt;'Контрольный лист'!$D$6),"Вне периода","")))))</ns0:f>
      </ns0:c>
    </ns0:row>
    <ns0:row r="125" ht="25" customHeight="1">
      <ns0:c r="A125" s="17"/>
      <ns0:c r="B125" s="17"/>
      <ns0:c r="C125" s="5"/>
      <ns0:c r="D125" s="6"/>
      <ns0:c r="E125" s="5"/>
      <ns0:c r="F125" s="22" t="str">
        <ns0:f>IF(B125="","",IF(C125='Контрольный лист'!$A$10,'Контрольный лист'!$C$10,IF(C125='Контрольный лист'!$A$11,'Контрольный лист'!$C$11,"")))</ns0:f>
      </ns0:c>
      <ns0:c r="G125" s="5"/>
      <ns0:c r="H125" s="5"/>
      <ns0:c r="I125" s="12" t="str">
        <ns0:f>IF(COUNTA(A125:E125,G125:H125)=0,"",IF(OR(A125="",B125="",AND(C125&lt;&gt;'Контрольный лист'!$A$10,C125&lt;&gt;'Контрольный лист'!$A$11),NOT(ISNUMBER(D125)),E125="",G125=""),"Заполнить данные",IF(COUNTIFS($B$5:$B$204,B125)&gt;1,"Повтор ID",IF(OR('Контрольный лист'!$B$6="",'Контрольный лист'!$D$6=""),"Заполнить данные",IF(OR(D125&lt;'Контрольный лист'!$B$6,D125&gt;'Контрольный лист'!$D$6),"Вне периода","")))))</ns0:f>
      </ns0:c>
    </ns0:row>
    <ns0:row r="126" ht="25" customHeight="1">
      <ns0:c r="A126" s="17"/>
      <ns0:c r="B126" s="17"/>
      <ns0:c r="C126" s="5"/>
      <ns0:c r="D126" s="6"/>
      <ns0:c r="E126" s="5"/>
      <ns0:c r="F126" s="22" t="str">
        <ns0:f>IF(B126="","",IF(C126='Контрольный лист'!$A$10,'Контрольный лист'!$C$10,IF(C126='Контрольный лист'!$A$11,'Контрольный лист'!$C$11,"")))</ns0:f>
      </ns0:c>
      <ns0:c r="G126" s="5"/>
      <ns0:c r="H126" s="5"/>
      <ns0:c r="I126" s="12" t="str">
        <ns0:f>IF(COUNTA(A126:E126,G126:H126)=0,"",IF(OR(A126="",B126="",AND(C126&lt;&gt;'Контрольный лист'!$A$10,C126&lt;&gt;'Контрольный лист'!$A$11),NOT(ISNUMBER(D126)),E126="",G126=""),"Заполнить данные",IF(COUNTIFS($B$5:$B$204,B126)&gt;1,"Повтор ID",IF(OR('Контрольный лист'!$B$6="",'Контрольный лист'!$D$6=""),"Заполнить данные",IF(OR(D126&lt;'Контрольный лист'!$B$6,D126&gt;'Контрольный лист'!$D$6),"Вне периода","")))))</ns0:f>
      </ns0:c>
    </ns0:row>
    <ns0:row r="127" ht="25" customHeight="1">
      <ns0:c r="A127" s="17"/>
      <ns0:c r="B127" s="17"/>
      <ns0:c r="C127" s="5"/>
      <ns0:c r="D127" s="6"/>
      <ns0:c r="E127" s="5"/>
      <ns0:c r="F127" s="22" t="str">
        <ns0:f>IF(B127="","",IF(C127='Контрольный лист'!$A$10,'Контрольный лист'!$C$10,IF(C127='Контрольный лист'!$A$11,'Контрольный лист'!$C$11,"")))</ns0:f>
      </ns0:c>
      <ns0:c r="G127" s="5"/>
      <ns0:c r="H127" s="5"/>
      <ns0:c r="I127" s="12" t="str">
        <ns0:f>IF(COUNTA(A127:E127,G127:H127)=0,"",IF(OR(A127="",B127="",AND(C127&lt;&gt;'Контрольный лист'!$A$10,C127&lt;&gt;'Контрольный лист'!$A$11),NOT(ISNUMBER(D127)),E127="",G127=""),"Заполнить данные",IF(COUNTIFS($B$5:$B$204,B127)&gt;1,"Повтор ID",IF(OR('Контрольный лист'!$B$6="",'Контрольный лист'!$D$6=""),"Заполнить данные",IF(OR(D127&lt;'Контрольный лист'!$B$6,D127&gt;'Контрольный лист'!$D$6),"Вне периода","")))))</ns0:f>
      </ns0:c>
    </ns0:row>
    <ns0:row r="128" ht="25" customHeight="1">
      <ns0:c r="A128" s="17"/>
      <ns0:c r="B128" s="17"/>
      <ns0:c r="C128" s="5"/>
      <ns0:c r="D128" s="6"/>
      <ns0:c r="E128" s="5"/>
      <ns0:c r="F128" s="22" t="str">
        <ns0:f>IF(B128="","",IF(C128='Контрольный лист'!$A$10,'Контрольный лист'!$C$10,IF(C128='Контрольный лист'!$A$11,'Контрольный лист'!$C$11,"")))</ns0:f>
      </ns0:c>
      <ns0:c r="G128" s="5"/>
      <ns0:c r="H128" s="5"/>
      <ns0:c r="I128" s="12" t="str">
        <ns0:f>IF(COUNTA(A128:E128,G128:H128)=0,"",IF(OR(A128="",B128="",AND(C128&lt;&gt;'Контрольный лист'!$A$10,C128&lt;&gt;'Контрольный лист'!$A$11),NOT(ISNUMBER(D128)),E128="",G128=""),"Заполнить данные",IF(COUNTIFS($B$5:$B$204,B128)&gt;1,"Повтор ID",IF(OR('Контрольный лист'!$B$6="",'Контрольный лист'!$D$6=""),"Заполнить данные",IF(OR(D128&lt;'Контрольный лист'!$B$6,D128&gt;'Контрольный лист'!$D$6),"Вне периода","")))))</ns0:f>
      </ns0:c>
    </ns0:row>
    <ns0:row r="129" ht="25" customHeight="1">
      <ns0:c r="A129" s="17"/>
      <ns0:c r="B129" s="17"/>
      <ns0:c r="C129" s="5"/>
      <ns0:c r="D129" s="6"/>
      <ns0:c r="E129" s="5"/>
      <ns0:c r="F129" s="22" t="str">
        <ns0:f>IF(B129="","",IF(C129='Контрольный лист'!$A$10,'Контрольный лист'!$C$10,IF(C129='Контрольный лист'!$A$11,'Контрольный лист'!$C$11,"")))</ns0:f>
      </ns0:c>
      <ns0:c r="G129" s="5"/>
      <ns0:c r="H129" s="5"/>
      <ns0:c r="I129" s="12" t="str">
        <ns0:f>IF(COUNTA(A129:E129,G129:H129)=0,"",IF(OR(A129="",B129="",AND(C129&lt;&gt;'Контрольный лист'!$A$10,C129&lt;&gt;'Контрольный лист'!$A$11),NOT(ISNUMBER(D129)),E129="",G129=""),"Заполнить данные",IF(COUNTIFS($B$5:$B$204,B129)&gt;1,"Повтор ID",IF(OR('Контрольный лист'!$B$6="",'Контрольный лист'!$D$6=""),"Заполнить данные",IF(OR(D129&lt;'Контрольный лист'!$B$6,D129&gt;'Контрольный лист'!$D$6),"Вне периода","")))))</ns0:f>
      </ns0:c>
    </ns0:row>
    <ns0:row r="130" ht="25" customHeight="1">
      <ns0:c r="A130" s="17"/>
      <ns0:c r="B130" s="17"/>
      <ns0:c r="C130" s="5"/>
      <ns0:c r="D130" s="6"/>
      <ns0:c r="E130" s="5"/>
      <ns0:c r="F130" s="22" t="str">
        <ns0:f>IF(B130="","",IF(C130='Контрольный лист'!$A$10,'Контрольный лист'!$C$10,IF(C130='Контрольный лист'!$A$11,'Контрольный лист'!$C$11,"")))</ns0:f>
      </ns0:c>
      <ns0:c r="G130" s="5"/>
      <ns0:c r="H130" s="5"/>
      <ns0:c r="I130" s="12" t="str">
        <ns0:f>IF(COUNTA(A130:E130,G130:H130)=0,"",IF(OR(A130="",B130="",AND(C130&lt;&gt;'Контрольный лист'!$A$10,C130&lt;&gt;'Контрольный лист'!$A$11),NOT(ISNUMBER(D130)),E130="",G130=""),"Заполнить данные",IF(COUNTIFS($B$5:$B$204,B130)&gt;1,"Повтор ID",IF(OR('Контрольный лист'!$B$6="",'Контрольный лист'!$D$6=""),"Заполнить данные",IF(OR(D130&lt;'Контрольный лист'!$B$6,D130&gt;'Контрольный лист'!$D$6),"Вне периода","")))))</ns0:f>
      </ns0:c>
    </ns0:row>
    <ns0:row r="131" ht="25" customHeight="1">
      <ns0:c r="A131" s="17"/>
      <ns0:c r="B131" s="17"/>
      <ns0:c r="C131" s="5"/>
      <ns0:c r="D131" s="6"/>
      <ns0:c r="E131" s="5"/>
      <ns0:c r="F131" s="22" t="str">
        <ns0:f>IF(B131="","",IF(C131='Контрольный лист'!$A$10,'Контрольный лист'!$C$10,IF(C131='Контрольный лист'!$A$11,'Контрольный лист'!$C$11,"")))</ns0:f>
      </ns0:c>
      <ns0:c r="G131" s="5"/>
      <ns0:c r="H131" s="5"/>
      <ns0:c r="I131" s="12" t="str">
        <ns0:f>IF(COUNTA(A131:E131,G131:H131)=0,"",IF(OR(A131="",B131="",AND(C131&lt;&gt;'Контрольный лист'!$A$10,C131&lt;&gt;'Контрольный лист'!$A$11),NOT(ISNUMBER(D131)),E131="",G131=""),"Заполнить данные",IF(COUNTIFS($B$5:$B$204,B131)&gt;1,"Повтор ID",IF(OR('Контрольный лист'!$B$6="",'Контрольный лист'!$D$6=""),"Заполнить данные",IF(OR(D131&lt;'Контрольный лист'!$B$6,D131&gt;'Контрольный лист'!$D$6),"Вне периода","")))))</ns0:f>
      </ns0:c>
    </ns0:row>
    <ns0:row r="132" ht="25" customHeight="1">
      <ns0:c r="A132" s="17"/>
      <ns0:c r="B132" s="17"/>
      <ns0:c r="C132" s="5"/>
      <ns0:c r="D132" s="6"/>
      <ns0:c r="E132" s="5"/>
      <ns0:c r="F132" s="22" t="str">
        <ns0:f>IF(B132="","",IF(C132='Контрольный лист'!$A$10,'Контрольный лист'!$C$10,IF(C132='Контрольный лист'!$A$11,'Контрольный лист'!$C$11,"")))</ns0:f>
      </ns0:c>
      <ns0:c r="G132" s="5"/>
      <ns0:c r="H132" s="5"/>
      <ns0:c r="I132" s="12" t="str">
        <ns0:f>IF(COUNTA(A132:E132,G132:H132)=0,"",IF(OR(A132="",B132="",AND(C132&lt;&gt;'Контрольный лист'!$A$10,C132&lt;&gt;'Контрольный лист'!$A$11),NOT(ISNUMBER(D132)),E132="",G132=""),"Заполнить данные",IF(COUNTIFS($B$5:$B$204,B132)&gt;1,"Повтор ID",IF(OR('Контрольный лист'!$B$6="",'Контрольный лист'!$D$6=""),"Заполнить данные",IF(OR(D132&lt;'Контрольный лист'!$B$6,D132&gt;'Контрольный лист'!$D$6),"Вне периода","")))))</ns0:f>
      </ns0:c>
    </ns0:row>
    <ns0:row r="133" ht="25" customHeight="1">
      <ns0:c r="A133" s="17"/>
      <ns0:c r="B133" s="17"/>
      <ns0:c r="C133" s="5"/>
      <ns0:c r="D133" s="6"/>
      <ns0:c r="E133" s="5"/>
      <ns0:c r="F133" s="22" t="str">
        <ns0:f>IF(B133="","",IF(C133='Контрольный лист'!$A$10,'Контрольный лист'!$C$10,IF(C133='Контрольный лист'!$A$11,'Контрольный лист'!$C$11,"")))</ns0:f>
      </ns0:c>
      <ns0:c r="G133" s="5"/>
      <ns0:c r="H133" s="5"/>
      <ns0:c r="I133" s="12" t="str">
        <ns0:f>IF(COUNTA(A133:E133,G133:H133)=0,"",IF(OR(A133="",B133="",AND(C133&lt;&gt;'Контрольный лист'!$A$10,C133&lt;&gt;'Контрольный лист'!$A$11),NOT(ISNUMBER(D133)),E133="",G133=""),"Заполнить данные",IF(COUNTIFS($B$5:$B$204,B133)&gt;1,"Повтор ID",IF(OR('Контрольный лист'!$B$6="",'Контрольный лист'!$D$6=""),"Заполнить данные",IF(OR(D133&lt;'Контрольный лист'!$B$6,D133&gt;'Контрольный лист'!$D$6),"Вне периода","")))))</ns0:f>
      </ns0:c>
    </ns0:row>
    <ns0:row r="134" ht="25" customHeight="1">
      <ns0:c r="A134" s="17"/>
      <ns0:c r="B134" s="17"/>
      <ns0:c r="C134" s="5"/>
      <ns0:c r="D134" s="6"/>
      <ns0:c r="E134" s="5"/>
      <ns0:c r="F134" s="22" t="str">
        <ns0:f>IF(B134="","",IF(C134='Контрольный лист'!$A$10,'Контрольный лист'!$C$10,IF(C134='Контрольный лист'!$A$11,'Контрольный лист'!$C$11,"")))</ns0:f>
      </ns0:c>
      <ns0:c r="G134" s="5"/>
      <ns0:c r="H134" s="5"/>
      <ns0:c r="I134" s="12" t="str">
        <ns0:f>IF(COUNTA(A134:E134,G134:H134)=0,"",IF(OR(A134="",B134="",AND(C134&lt;&gt;'Контрольный лист'!$A$10,C134&lt;&gt;'Контрольный лист'!$A$11),NOT(ISNUMBER(D134)),E134="",G134=""),"Заполнить данные",IF(COUNTIFS($B$5:$B$204,B134)&gt;1,"Повтор ID",IF(OR('Контрольный лист'!$B$6="",'Контрольный лист'!$D$6=""),"Заполнить данные",IF(OR(D134&lt;'Контрольный лист'!$B$6,D134&gt;'Контрольный лист'!$D$6),"Вне периода","")))))</ns0:f>
      </ns0:c>
    </ns0:row>
    <ns0:row r="135" ht="25" customHeight="1">
      <ns0:c r="A135" s="17"/>
      <ns0:c r="B135" s="17"/>
      <ns0:c r="C135" s="5"/>
      <ns0:c r="D135" s="6"/>
      <ns0:c r="E135" s="5"/>
      <ns0:c r="F135" s="22" t="str">
        <ns0:f>IF(B135="","",IF(C135='Контрольный лист'!$A$10,'Контрольный лист'!$C$10,IF(C135='Контрольный лист'!$A$11,'Контрольный лист'!$C$11,"")))</ns0:f>
      </ns0:c>
      <ns0:c r="G135" s="5"/>
      <ns0:c r="H135" s="5"/>
      <ns0:c r="I135" s="12" t="str">
        <ns0:f>IF(COUNTA(A135:E135,G135:H135)=0,"",IF(OR(A135="",B135="",AND(C135&lt;&gt;'Контрольный лист'!$A$10,C135&lt;&gt;'Контрольный лист'!$A$11),NOT(ISNUMBER(D135)),E135="",G135=""),"Заполнить данные",IF(COUNTIFS($B$5:$B$204,B135)&gt;1,"Повтор ID",IF(OR('Контрольный лист'!$B$6="",'Контрольный лист'!$D$6=""),"Заполнить данные",IF(OR(D135&lt;'Контрольный лист'!$B$6,D135&gt;'Контрольный лист'!$D$6),"Вне периода","")))))</ns0:f>
      </ns0:c>
    </ns0:row>
    <ns0:row r="136" ht="25" customHeight="1">
      <ns0:c r="A136" s="17"/>
      <ns0:c r="B136" s="17"/>
      <ns0:c r="C136" s="5"/>
      <ns0:c r="D136" s="6"/>
      <ns0:c r="E136" s="5"/>
      <ns0:c r="F136" s="22" t="str">
        <ns0:f>IF(B136="","",IF(C136='Контрольный лист'!$A$10,'Контрольный лист'!$C$10,IF(C136='Контрольный лист'!$A$11,'Контрольный лист'!$C$11,"")))</ns0:f>
      </ns0:c>
      <ns0:c r="G136" s="5"/>
      <ns0:c r="H136" s="5"/>
      <ns0:c r="I136" s="12" t="str">
        <ns0:f>IF(COUNTA(A136:E136,G136:H136)=0,"",IF(OR(A136="",B136="",AND(C136&lt;&gt;'Контрольный лист'!$A$10,C136&lt;&gt;'Контрольный лист'!$A$11),NOT(ISNUMBER(D136)),E136="",G136=""),"Заполнить данные",IF(COUNTIFS($B$5:$B$204,B136)&gt;1,"Повтор ID",IF(OR('Контрольный лист'!$B$6="",'Контрольный лист'!$D$6=""),"Заполнить данные",IF(OR(D136&lt;'Контрольный лист'!$B$6,D136&gt;'Контрольный лист'!$D$6),"Вне периода","")))))</ns0:f>
      </ns0:c>
    </ns0:row>
    <ns0:row r="137" ht="25" customHeight="1">
      <ns0:c r="A137" s="17"/>
      <ns0:c r="B137" s="17"/>
      <ns0:c r="C137" s="5"/>
      <ns0:c r="D137" s="6"/>
      <ns0:c r="E137" s="5"/>
      <ns0:c r="F137" s="22" t="str">
        <ns0:f>IF(B137="","",IF(C137='Контрольный лист'!$A$10,'Контрольный лист'!$C$10,IF(C137='Контрольный лист'!$A$11,'Контрольный лист'!$C$11,"")))</ns0:f>
      </ns0:c>
      <ns0:c r="G137" s="5"/>
      <ns0:c r="H137" s="5"/>
      <ns0:c r="I137" s="12" t="str">
        <ns0:f>IF(COUNTA(A137:E137,G137:H137)=0,"",IF(OR(A137="",B137="",AND(C137&lt;&gt;'Контрольный лист'!$A$10,C137&lt;&gt;'Контрольный лист'!$A$11),NOT(ISNUMBER(D137)),E137="",G137=""),"Заполнить данные",IF(COUNTIFS($B$5:$B$204,B137)&gt;1,"Повтор ID",IF(OR('Контрольный лист'!$B$6="",'Контрольный лист'!$D$6=""),"Заполнить данные",IF(OR(D137&lt;'Контрольный лист'!$B$6,D137&gt;'Контрольный лист'!$D$6),"Вне периода","")))))</ns0:f>
      </ns0:c>
    </ns0:row>
    <ns0:row r="138" ht="25" customHeight="1">
      <ns0:c r="A138" s="17"/>
      <ns0:c r="B138" s="17"/>
      <ns0:c r="C138" s="5"/>
      <ns0:c r="D138" s="6"/>
      <ns0:c r="E138" s="5"/>
      <ns0:c r="F138" s="22" t="str">
        <ns0:f>IF(B138="","",IF(C138='Контрольный лист'!$A$10,'Контрольный лист'!$C$10,IF(C138='Контрольный лист'!$A$11,'Контрольный лист'!$C$11,"")))</ns0:f>
      </ns0:c>
      <ns0:c r="G138" s="5"/>
      <ns0:c r="H138" s="5"/>
      <ns0:c r="I138" s="12" t="str">
        <ns0:f>IF(COUNTA(A138:E138,G138:H138)=0,"",IF(OR(A138="",B138="",AND(C138&lt;&gt;'Контрольный лист'!$A$10,C138&lt;&gt;'Контрольный лист'!$A$11),NOT(ISNUMBER(D138)),E138="",G138=""),"Заполнить данные",IF(COUNTIFS($B$5:$B$204,B138)&gt;1,"Повтор ID",IF(OR('Контрольный лист'!$B$6="",'Контрольный лист'!$D$6=""),"Заполнить данные",IF(OR(D138&lt;'Контрольный лист'!$B$6,D138&gt;'Контрольный лист'!$D$6),"Вне периода","")))))</ns0:f>
      </ns0:c>
    </ns0:row>
    <ns0:row r="139" ht="25" customHeight="1">
      <ns0:c r="A139" s="17"/>
      <ns0:c r="B139" s="17"/>
      <ns0:c r="C139" s="5"/>
      <ns0:c r="D139" s="6"/>
      <ns0:c r="E139" s="5"/>
      <ns0:c r="F139" s="22" t="str">
        <ns0:f>IF(B139="","",IF(C139='Контрольный лист'!$A$10,'Контрольный лист'!$C$10,IF(C139='Контрольный лист'!$A$11,'Контрольный лист'!$C$11,"")))</ns0:f>
      </ns0:c>
      <ns0:c r="G139" s="5"/>
      <ns0:c r="H139" s="5"/>
      <ns0:c r="I139" s="12" t="str">
        <ns0:f>IF(COUNTA(A139:E139,G139:H139)=0,"",IF(OR(A139="",B139="",AND(C139&lt;&gt;'Контрольный лист'!$A$10,C139&lt;&gt;'Контрольный лист'!$A$11),NOT(ISNUMBER(D139)),E139="",G139=""),"Заполнить данные",IF(COUNTIFS($B$5:$B$204,B139)&gt;1,"Повтор ID",IF(OR('Контрольный лист'!$B$6="",'Контрольный лист'!$D$6=""),"Заполнить данные",IF(OR(D139&lt;'Контрольный лист'!$B$6,D139&gt;'Контрольный лист'!$D$6),"Вне периода","")))))</ns0:f>
      </ns0:c>
    </ns0:row>
    <ns0:row r="140" ht="25" customHeight="1">
      <ns0:c r="A140" s="17"/>
      <ns0:c r="B140" s="17"/>
      <ns0:c r="C140" s="5"/>
      <ns0:c r="D140" s="6"/>
      <ns0:c r="E140" s="5"/>
      <ns0:c r="F140" s="22" t="str">
        <ns0:f>IF(B140="","",IF(C140='Контрольный лист'!$A$10,'Контрольный лист'!$C$10,IF(C140='Контрольный лист'!$A$11,'Контрольный лист'!$C$11,"")))</ns0:f>
      </ns0:c>
      <ns0:c r="G140" s="5"/>
      <ns0:c r="H140" s="5"/>
      <ns0:c r="I140" s="12" t="str">
        <ns0:f>IF(COUNTA(A140:E140,G140:H140)=0,"",IF(OR(A140="",B140="",AND(C140&lt;&gt;'Контрольный лист'!$A$10,C140&lt;&gt;'Контрольный лист'!$A$11),NOT(ISNUMBER(D140)),E140="",G140=""),"Заполнить данные",IF(COUNTIFS($B$5:$B$204,B140)&gt;1,"Повтор ID",IF(OR('Контрольный лист'!$B$6="",'Контрольный лист'!$D$6=""),"Заполнить данные",IF(OR(D140&lt;'Контрольный лист'!$B$6,D140&gt;'Контрольный лист'!$D$6),"Вне периода","")))))</ns0:f>
      </ns0:c>
    </ns0:row>
    <ns0:row r="141" ht="25" customHeight="1">
      <ns0:c r="A141" s="17"/>
      <ns0:c r="B141" s="17"/>
      <ns0:c r="C141" s="5"/>
      <ns0:c r="D141" s="6"/>
      <ns0:c r="E141" s="5"/>
      <ns0:c r="F141" s="22" t="str">
        <ns0:f>IF(B141="","",IF(C141='Контрольный лист'!$A$10,'Контрольный лист'!$C$10,IF(C141='Контрольный лист'!$A$11,'Контрольный лист'!$C$11,"")))</ns0:f>
      </ns0:c>
      <ns0:c r="G141" s="5"/>
      <ns0:c r="H141" s="5"/>
      <ns0:c r="I141" s="12" t="str">
        <ns0:f>IF(COUNTA(A141:E141,G141:H141)=0,"",IF(OR(A141="",B141="",AND(C141&lt;&gt;'Контрольный лист'!$A$10,C141&lt;&gt;'Контрольный лист'!$A$11),NOT(ISNUMBER(D141)),E141="",G141=""),"Заполнить данные",IF(COUNTIFS($B$5:$B$204,B141)&gt;1,"Повтор ID",IF(OR('Контрольный лист'!$B$6="",'Контрольный лист'!$D$6=""),"Заполнить данные",IF(OR(D141&lt;'Контрольный лист'!$B$6,D141&gt;'Контрольный лист'!$D$6),"Вне периода","")))))</ns0:f>
      </ns0:c>
    </ns0:row>
    <ns0:row r="142" ht="25" customHeight="1">
      <ns0:c r="A142" s="17"/>
      <ns0:c r="B142" s="17"/>
      <ns0:c r="C142" s="5"/>
      <ns0:c r="D142" s="6"/>
      <ns0:c r="E142" s="5"/>
      <ns0:c r="F142" s="22" t="str">
        <ns0:f>IF(B142="","",IF(C142='Контрольный лист'!$A$10,'Контрольный лист'!$C$10,IF(C142='Контрольный лист'!$A$11,'Контрольный лист'!$C$11,"")))</ns0:f>
      </ns0:c>
      <ns0:c r="G142" s="5"/>
      <ns0:c r="H142" s="5"/>
      <ns0:c r="I142" s="12" t="str">
        <ns0:f>IF(COUNTA(A142:E142,G142:H142)=0,"",IF(OR(A142="",B142="",AND(C142&lt;&gt;'Контрольный лист'!$A$10,C142&lt;&gt;'Контрольный лист'!$A$11),NOT(ISNUMBER(D142)),E142="",G142=""),"Заполнить данные",IF(COUNTIFS($B$5:$B$204,B142)&gt;1,"Повтор ID",IF(OR('Контрольный лист'!$B$6="",'Контрольный лист'!$D$6=""),"Заполнить данные",IF(OR(D142&lt;'Контрольный лист'!$B$6,D142&gt;'Контрольный лист'!$D$6),"Вне периода","")))))</ns0:f>
      </ns0:c>
    </ns0:row>
    <ns0:row r="143" ht="25" customHeight="1">
      <ns0:c r="A143" s="17"/>
      <ns0:c r="B143" s="17"/>
      <ns0:c r="C143" s="5"/>
      <ns0:c r="D143" s="6"/>
      <ns0:c r="E143" s="5"/>
      <ns0:c r="F143" s="22" t="str">
        <ns0:f>IF(B143="","",IF(C143='Контрольный лист'!$A$10,'Контрольный лист'!$C$10,IF(C143='Контрольный лист'!$A$11,'Контрольный лист'!$C$11,"")))</ns0:f>
      </ns0:c>
      <ns0:c r="G143" s="5"/>
      <ns0:c r="H143" s="5"/>
      <ns0:c r="I143" s="12" t="str">
        <ns0:f>IF(COUNTA(A143:E143,G143:H143)=0,"",IF(OR(A143="",B143="",AND(C143&lt;&gt;'Контрольный лист'!$A$10,C143&lt;&gt;'Контрольный лист'!$A$11),NOT(ISNUMBER(D143)),E143="",G143=""),"Заполнить данные",IF(COUNTIFS($B$5:$B$204,B143)&gt;1,"Повтор ID",IF(OR('Контрольный лист'!$B$6="",'Контрольный лист'!$D$6=""),"Заполнить данные",IF(OR(D143&lt;'Контрольный лист'!$B$6,D143&gt;'Контрольный лист'!$D$6),"Вне периода","")))))</ns0:f>
      </ns0:c>
    </ns0:row>
    <ns0:row r="144" ht="25" customHeight="1">
      <ns0:c r="A144" s="17"/>
      <ns0:c r="B144" s="17"/>
      <ns0:c r="C144" s="5"/>
      <ns0:c r="D144" s="6"/>
      <ns0:c r="E144" s="5"/>
      <ns0:c r="F144" s="22" t="str">
        <ns0:f>IF(B144="","",IF(C144='Контрольный лист'!$A$10,'Контрольный лист'!$C$10,IF(C144='Контрольный лист'!$A$11,'Контрольный лист'!$C$11,"")))</ns0:f>
      </ns0:c>
      <ns0:c r="G144" s="5"/>
      <ns0:c r="H144" s="5"/>
      <ns0:c r="I144" s="12" t="str">
        <ns0:f>IF(COUNTA(A144:E144,G144:H144)=0,"",IF(OR(A144="",B144="",AND(C144&lt;&gt;'Контрольный лист'!$A$10,C144&lt;&gt;'Контрольный лист'!$A$11),NOT(ISNUMBER(D144)),E144="",G144=""),"Заполнить данные",IF(COUNTIFS($B$5:$B$204,B144)&gt;1,"Повтор ID",IF(OR('Контрольный лист'!$B$6="",'Контрольный лист'!$D$6=""),"Заполнить данные",IF(OR(D144&lt;'Контрольный лист'!$B$6,D144&gt;'Контрольный лист'!$D$6),"Вне периода","")))))</ns0:f>
      </ns0:c>
    </ns0:row>
    <ns0:row r="145" ht="25" customHeight="1">
      <ns0:c r="A145" s="17"/>
      <ns0:c r="B145" s="17"/>
      <ns0:c r="C145" s="5"/>
      <ns0:c r="D145" s="6"/>
      <ns0:c r="E145" s="5"/>
      <ns0:c r="F145" s="22" t="str">
        <ns0:f>IF(B145="","",IF(C145='Контрольный лист'!$A$10,'Контрольный лист'!$C$10,IF(C145='Контрольный лист'!$A$11,'Контрольный лист'!$C$11,"")))</ns0:f>
      </ns0:c>
      <ns0:c r="G145" s="5"/>
      <ns0:c r="H145" s="5"/>
      <ns0:c r="I145" s="12" t="str">
        <ns0:f>IF(COUNTA(A145:E145,G145:H145)=0,"",IF(OR(A145="",B145="",AND(C145&lt;&gt;'Контрольный лист'!$A$10,C145&lt;&gt;'Контрольный лист'!$A$11),NOT(ISNUMBER(D145)),E145="",G145=""),"Заполнить данные",IF(COUNTIFS($B$5:$B$204,B145)&gt;1,"Повтор ID",IF(OR('Контрольный лист'!$B$6="",'Контрольный лист'!$D$6=""),"Заполнить данные",IF(OR(D145&lt;'Контрольный лист'!$B$6,D145&gt;'Контрольный лист'!$D$6),"Вне периода","")))))</ns0:f>
      </ns0:c>
    </ns0:row>
    <ns0:row r="146" ht="25" customHeight="1">
      <ns0:c r="A146" s="17"/>
      <ns0:c r="B146" s="17"/>
      <ns0:c r="C146" s="5"/>
      <ns0:c r="D146" s="6"/>
      <ns0:c r="E146" s="5"/>
      <ns0:c r="F146" s="22" t="str">
        <ns0:f>IF(B146="","",IF(C146='Контрольный лист'!$A$10,'Контрольный лист'!$C$10,IF(C146='Контрольный лист'!$A$11,'Контрольный лист'!$C$11,"")))</ns0:f>
      </ns0:c>
      <ns0:c r="G146" s="5"/>
      <ns0:c r="H146" s="5"/>
      <ns0:c r="I146" s="12" t="str">
        <ns0:f>IF(COUNTA(A146:E146,G146:H146)=0,"",IF(OR(A146="",B146="",AND(C146&lt;&gt;'Контрольный лист'!$A$10,C146&lt;&gt;'Контрольный лист'!$A$11),NOT(ISNUMBER(D146)),E146="",G146=""),"Заполнить данные",IF(COUNTIFS($B$5:$B$204,B146)&gt;1,"Повтор ID",IF(OR('Контрольный лист'!$B$6="",'Контрольный лист'!$D$6=""),"Заполнить данные",IF(OR(D146&lt;'Контрольный лист'!$B$6,D146&gt;'Контрольный лист'!$D$6),"Вне периода","")))))</ns0:f>
      </ns0:c>
    </ns0:row>
    <ns0:row r="147" ht="25" customHeight="1">
      <ns0:c r="A147" s="17"/>
      <ns0:c r="B147" s="17"/>
      <ns0:c r="C147" s="5"/>
      <ns0:c r="D147" s="6"/>
      <ns0:c r="E147" s="5"/>
      <ns0:c r="F147" s="22" t="str">
        <ns0:f>IF(B147="","",IF(C147='Контрольный лист'!$A$10,'Контрольный лист'!$C$10,IF(C147='Контрольный лист'!$A$11,'Контрольный лист'!$C$11,"")))</ns0:f>
      </ns0:c>
      <ns0:c r="G147" s="5"/>
      <ns0:c r="H147" s="5"/>
      <ns0:c r="I147" s="12" t="str">
        <ns0:f>IF(COUNTA(A147:E147,G147:H147)=0,"",IF(OR(A147="",B147="",AND(C147&lt;&gt;'Контрольный лист'!$A$10,C147&lt;&gt;'Контрольный лист'!$A$11),NOT(ISNUMBER(D147)),E147="",G147=""),"Заполнить данные",IF(COUNTIFS($B$5:$B$204,B147)&gt;1,"Повтор ID",IF(OR('Контрольный лист'!$B$6="",'Контрольный лист'!$D$6=""),"Заполнить данные",IF(OR(D147&lt;'Контрольный лист'!$B$6,D147&gt;'Контрольный лист'!$D$6),"Вне периода","")))))</ns0:f>
      </ns0:c>
    </ns0:row>
    <ns0:row r="148" ht="25" customHeight="1">
      <ns0:c r="A148" s="17"/>
      <ns0:c r="B148" s="17"/>
      <ns0:c r="C148" s="5"/>
      <ns0:c r="D148" s="6"/>
      <ns0:c r="E148" s="5"/>
      <ns0:c r="F148" s="22" t="str">
        <ns0:f>IF(B148="","",IF(C148='Контрольный лист'!$A$10,'Контрольный лист'!$C$10,IF(C148='Контрольный лист'!$A$11,'Контрольный лист'!$C$11,"")))</ns0:f>
      </ns0:c>
      <ns0:c r="G148" s="5"/>
      <ns0:c r="H148" s="5"/>
      <ns0:c r="I148" s="12" t="str">
        <ns0:f>IF(COUNTA(A148:E148,G148:H148)=0,"",IF(OR(A148="",B148="",AND(C148&lt;&gt;'Контрольный лист'!$A$10,C148&lt;&gt;'Контрольный лист'!$A$11),NOT(ISNUMBER(D148)),E148="",G148=""),"Заполнить данные",IF(COUNTIFS($B$5:$B$204,B148)&gt;1,"Повтор ID",IF(OR('Контрольный лист'!$B$6="",'Контрольный лист'!$D$6=""),"Заполнить данные",IF(OR(D148&lt;'Контрольный лист'!$B$6,D148&gt;'Контрольный лист'!$D$6),"Вне периода","")))))</ns0:f>
      </ns0:c>
    </ns0:row>
    <ns0:row r="149" ht="25" customHeight="1">
      <ns0:c r="A149" s="17"/>
      <ns0:c r="B149" s="17"/>
      <ns0:c r="C149" s="5"/>
      <ns0:c r="D149" s="6"/>
      <ns0:c r="E149" s="5"/>
      <ns0:c r="F149" s="22" t="str">
        <ns0:f>IF(B149="","",IF(C149='Контрольный лист'!$A$10,'Контрольный лист'!$C$10,IF(C149='Контрольный лист'!$A$11,'Контрольный лист'!$C$11,"")))</ns0:f>
      </ns0:c>
      <ns0:c r="G149" s="5"/>
      <ns0:c r="H149" s="5"/>
      <ns0:c r="I149" s="12" t="str">
        <ns0:f>IF(COUNTA(A149:E149,G149:H149)=0,"",IF(OR(A149="",B149="",AND(C149&lt;&gt;'Контрольный лист'!$A$10,C149&lt;&gt;'Контрольный лист'!$A$11),NOT(ISNUMBER(D149)),E149="",G149=""),"Заполнить данные",IF(COUNTIFS($B$5:$B$204,B149)&gt;1,"Повтор ID",IF(OR('Контрольный лист'!$B$6="",'Контрольный лист'!$D$6=""),"Заполнить данные",IF(OR(D149&lt;'Контрольный лист'!$B$6,D149&gt;'Контрольный лист'!$D$6),"Вне периода","")))))</ns0:f>
      </ns0:c>
    </ns0:row>
    <ns0:row r="150" ht="25" customHeight="1">
      <ns0:c r="A150" s="17"/>
      <ns0:c r="B150" s="17"/>
      <ns0:c r="C150" s="5"/>
      <ns0:c r="D150" s="6"/>
      <ns0:c r="E150" s="5"/>
      <ns0:c r="F150" s="22" t="str">
        <ns0:f>IF(B150="","",IF(C150='Контрольный лист'!$A$10,'Контрольный лист'!$C$10,IF(C150='Контрольный лист'!$A$11,'Контрольный лист'!$C$11,"")))</ns0:f>
      </ns0:c>
      <ns0:c r="G150" s="5"/>
      <ns0:c r="H150" s="5"/>
      <ns0:c r="I150" s="12" t="str">
        <ns0:f>IF(COUNTA(A150:E150,G150:H150)=0,"",IF(OR(A150="",B150="",AND(C150&lt;&gt;'Контрольный лист'!$A$10,C150&lt;&gt;'Контрольный лист'!$A$11),NOT(ISNUMBER(D150)),E150="",G150=""),"Заполнить данные",IF(COUNTIFS($B$5:$B$204,B150)&gt;1,"Повтор ID",IF(OR('Контрольный лист'!$B$6="",'Контрольный лист'!$D$6=""),"Заполнить данные",IF(OR(D150&lt;'Контрольный лист'!$B$6,D150&gt;'Контрольный лист'!$D$6),"Вне периода","")))))</ns0:f>
      </ns0:c>
    </ns0:row>
    <ns0:row r="151" ht="25" customHeight="1">
      <ns0:c r="A151" s="17"/>
      <ns0:c r="B151" s="17"/>
      <ns0:c r="C151" s="5"/>
      <ns0:c r="D151" s="6"/>
      <ns0:c r="E151" s="5"/>
      <ns0:c r="F151" s="22" t="str">
        <ns0:f>IF(B151="","",IF(C151='Контрольный лист'!$A$10,'Контрольный лист'!$C$10,IF(C151='Контрольный лист'!$A$11,'Контрольный лист'!$C$11,"")))</ns0:f>
      </ns0:c>
      <ns0:c r="G151" s="5"/>
      <ns0:c r="H151" s="5"/>
      <ns0:c r="I151" s="12" t="str">
        <ns0:f>IF(COUNTA(A151:E151,G151:H151)=0,"",IF(OR(A151="",B151="",AND(C151&lt;&gt;'Контрольный лист'!$A$10,C151&lt;&gt;'Контрольный лист'!$A$11),NOT(ISNUMBER(D151)),E151="",G151=""),"Заполнить данные",IF(COUNTIFS($B$5:$B$204,B151)&gt;1,"Повтор ID",IF(OR('Контрольный лист'!$B$6="",'Контрольный лист'!$D$6=""),"Заполнить данные",IF(OR(D151&lt;'Контрольный лист'!$B$6,D151&gt;'Контрольный лист'!$D$6),"Вне периода","")))))</ns0:f>
      </ns0:c>
    </ns0:row>
    <ns0:row r="152" ht="25" customHeight="1">
      <ns0:c r="A152" s="17"/>
      <ns0:c r="B152" s="17"/>
      <ns0:c r="C152" s="5"/>
      <ns0:c r="D152" s="6"/>
      <ns0:c r="E152" s="5"/>
      <ns0:c r="F152" s="22" t="str">
        <ns0:f>IF(B152="","",IF(C152='Контрольный лист'!$A$10,'Контрольный лист'!$C$10,IF(C152='Контрольный лист'!$A$11,'Контрольный лист'!$C$11,"")))</ns0:f>
      </ns0:c>
      <ns0:c r="G152" s="5"/>
      <ns0:c r="H152" s="5"/>
      <ns0:c r="I152" s="12" t="str">
        <ns0:f>IF(COUNTA(A152:E152,G152:H152)=0,"",IF(OR(A152="",B152="",AND(C152&lt;&gt;'Контрольный лист'!$A$10,C152&lt;&gt;'Контрольный лист'!$A$11),NOT(ISNUMBER(D152)),E152="",G152=""),"Заполнить данные",IF(COUNTIFS($B$5:$B$204,B152)&gt;1,"Повтор ID",IF(OR('Контрольный лист'!$B$6="",'Контрольный лист'!$D$6=""),"Заполнить данные",IF(OR(D152&lt;'Контрольный лист'!$B$6,D152&gt;'Контрольный лист'!$D$6),"Вне периода","")))))</ns0:f>
      </ns0:c>
    </ns0:row>
    <ns0:row r="153" ht="25" customHeight="1">
      <ns0:c r="A153" s="17"/>
      <ns0:c r="B153" s="17"/>
      <ns0:c r="C153" s="5"/>
      <ns0:c r="D153" s="6"/>
      <ns0:c r="E153" s="5"/>
      <ns0:c r="F153" s="22" t="str">
        <ns0:f>IF(B153="","",IF(C153='Контрольный лист'!$A$10,'Контрольный лист'!$C$10,IF(C153='Контрольный лист'!$A$11,'Контрольный лист'!$C$11,"")))</ns0:f>
      </ns0:c>
      <ns0:c r="G153" s="5"/>
      <ns0:c r="H153" s="5"/>
      <ns0:c r="I153" s="12" t="str">
        <ns0:f>IF(COUNTA(A153:E153,G153:H153)=0,"",IF(OR(A153="",B153="",AND(C153&lt;&gt;'Контрольный лист'!$A$10,C153&lt;&gt;'Контрольный лист'!$A$11),NOT(ISNUMBER(D153)),E153="",G153=""),"Заполнить данные",IF(COUNTIFS($B$5:$B$204,B153)&gt;1,"Повтор ID",IF(OR('Контрольный лист'!$B$6="",'Контрольный лист'!$D$6=""),"Заполнить данные",IF(OR(D153&lt;'Контрольный лист'!$B$6,D153&gt;'Контрольный лист'!$D$6),"Вне периода","")))))</ns0:f>
      </ns0:c>
    </ns0:row>
    <ns0:row r="154" ht="25" customHeight="1">
      <ns0:c r="A154" s="17"/>
      <ns0:c r="B154" s="17"/>
      <ns0:c r="C154" s="5"/>
      <ns0:c r="D154" s="6"/>
      <ns0:c r="E154" s="5"/>
      <ns0:c r="F154" s="22" t="str">
        <ns0:f>IF(B154="","",IF(C154='Контрольный лист'!$A$10,'Контрольный лист'!$C$10,IF(C154='Контрольный лист'!$A$11,'Контрольный лист'!$C$11,"")))</ns0:f>
      </ns0:c>
      <ns0:c r="G154" s="5"/>
      <ns0:c r="H154" s="5"/>
      <ns0:c r="I154" s="12" t="str">
        <ns0:f>IF(COUNTA(A154:E154,G154:H154)=0,"",IF(OR(A154="",B154="",AND(C154&lt;&gt;'Контрольный лист'!$A$10,C154&lt;&gt;'Контрольный лист'!$A$11),NOT(ISNUMBER(D154)),E154="",G154=""),"Заполнить данные",IF(COUNTIFS($B$5:$B$204,B154)&gt;1,"Повтор ID",IF(OR('Контрольный лист'!$B$6="",'Контрольный лист'!$D$6=""),"Заполнить данные",IF(OR(D154&lt;'Контрольный лист'!$B$6,D154&gt;'Контрольный лист'!$D$6),"Вне периода","")))))</ns0:f>
      </ns0:c>
    </ns0:row>
    <ns0:row r="155" ht="25" customHeight="1">
      <ns0:c r="A155" s="17"/>
      <ns0:c r="B155" s="17"/>
      <ns0:c r="C155" s="5"/>
      <ns0:c r="D155" s="6"/>
      <ns0:c r="E155" s="5"/>
      <ns0:c r="F155" s="22" t="str">
        <ns0:f>IF(B155="","",IF(C155='Контрольный лист'!$A$10,'Контрольный лист'!$C$10,IF(C155='Контрольный лист'!$A$11,'Контрольный лист'!$C$11,"")))</ns0:f>
      </ns0:c>
      <ns0:c r="G155" s="5"/>
      <ns0:c r="H155" s="5"/>
      <ns0:c r="I155" s="12" t="str">
        <ns0:f>IF(COUNTA(A155:E155,G155:H155)=0,"",IF(OR(A155="",B155="",AND(C155&lt;&gt;'Контрольный лист'!$A$10,C155&lt;&gt;'Контрольный лист'!$A$11),NOT(ISNUMBER(D155)),E155="",G155=""),"Заполнить данные",IF(COUNTIFS($B$5:$B$204,B155)&gt;1,"Повтор ID",IF(OR('Контрольный лист'!$B$6="",'Контрольный лист'!$D$6=""),"Заполнить данные",IF(OR(D155&lt;'Контрольный лист'!$B$6,D155&gt;'Контрольный лист'!$D$6),"Вне периода","")))))</ns0:f>
      </ns0:c>
    </ns0:row>
    <ns0:row r="156" ht="25" customHeight="1">
      <ns0:c r="A156" s="17"/>
      <ns0:c r="B156" s="17"/>
      <ns0:c r="C156" s="5"/>
      <ns0:c r="D156" s="6"/>
      <ns0:c r="E156" s="5"/>
      <ns0:c r="F156" s="22" t="str">
        <ns0:f>IF(B156="","",IF(C156='Контрольный лист'!$A$10,'Контрольный лист'!$C$10,IF(C156='Контрольный лист'!$A$11,'Контрольный лист'!$C$11,"")))</ns0:f>
      </ns0:c>
      <ns0:c r="G156" s="5"/>
      <ns0:c r="H156" s="5"/>
      <ns0:c r="I156" s="12" t="str">
        <ns0:f>IF(COUNTA(A156:E156,G156:H156)=0,"",IF(OR(A156="",B156="",AND(C156&lt;&gt;'Контрольный лист'!$A$10,C156&lt;&gt;'Контрольный лист'!$A$11),NOT(ISNUMBER(D156)),E156="",G156=""),"Заполнить данные",IF(COUNTIFS($B$5:$B$204,B156)&gt;1,"Повтор ID",IF(OR('Контрольный лист'!$B$6="",'Контрольный лист'!$D$6=""),"Заполнить данные",IF(OR(D156&lt;'Контрольный лист'!$B$6,D156&gt;'Контрольный лист'!$D$6),"Вне периода","")))))</ns0:f>
      </ns0:c>
    </ns0:row>
    <ns0:row r="157" ht="25" customHeight="1">
      <ns0:c r="A157" s="17"/>
      <ns0:c r="B157" s="17"/>
      <ns0:c r="C157" s="5"/>
      <ns0:c r="D157" s="6"/>
      <ns0:c r="E157" s="5"/>
      <ns0:c r="F157" s="22" t="str">
        <ns0:f>IF(B157="","",IF(C157='Контрольный лист'!$A$10,'Контрольный лист'!$C$10,IF(C157='Контрольный лист'!$A$11,'Контрольный лист'!$C$11,"")))</ns0:f>
      </ns0:c>
      <ns0:c r="G157" s="5"/>
      <ns0:c r="H157" s="5"/>
      <ns0:c r="I157" s="12" t="str">
        <ns0:f>IF(COUNTA(A157:E157,G157:H157)=0,"",IF(OR(A157="",B157="",AND(C157&lt;&gt;'Контрольный лист'!$A$10,C157&lt;&gt;'Контрольный лист'!$A$11),NOT(ISNUMBER(D157)),E157="",G157=""),"Заполнить данные",IF(COUNTIFS($B$5:$B$204,B157)&gt;1,"Повтор ID",IF(OR('Контрольный лист'!$B$6="",'Контрольный лист'!$D$6=""),"Заполнить данные",IF(OR(D157&lt;'Контрольный лист'!$B$6,D157&gt;'Контрольный лист'!$D$6),"Вне периода","")))))</ns0:f>
      </ns0:c>
    </ns0:row>
    <ns0:row r="158" ht="25" customHeight="1">
      <ns0:c r="A158" s="17"/>
      <ns0:c r="B158" s="17"/>
      <ns0:c r="C158" s="5"/>
      <ns0:c r="D158" s="6"/>
      <ns0:c r="E158" s="5"/>
      <ns0:c r="F158" s="22" t="str">
        <ns0:f>IF(B158="","",IF(C158='Контрольный лист'!$A$10,'Контрольный лист'!$C$10,IF(C158='Контрольный лист'!$A$11,'Контрольный лист'!$C$11,"")))</ns0:f>
      </ns0:c>
      <ns0:c r="G158" s="5"/>
      <ns0:c r="H158" s="5"/>
      <ns0:c r="I158" s="12" t="str">
        <ns0:f>IF(COUNTA(A158:E158,G158:H158)=0,"",IF(OR(A158="",B158="",AND(C158&lt;&gt;'Контрольный лист'!$A$10,C158&lt;&gt;'Контрольный лист'!$A$11),NOT(ISNUMBER(D158)),E158="",G158=""),"Заполнить данные",IF(COUNTIFS($B$5:$B$204,B158)&gt;1,"Повтор ID",IF(OR('Контрольный лист'!$B$6="",'Контрольный лист'!$D$6=""),"Заполнить данные",IF(OR(D158&lt;'Контрольный лист'!$B$6,D158&gt;'Контрольный лист'!$D$6),"Вне периода","")))))</ns0:f>
      </ns0:c>
    </ns0:row>
    <ns0:row r="159" ht="25" customHeight="1">
      <ns0:c r="A159" s="17"/>
      <ns0:c r="B159" s="17"/>
      <ns0:c r="C159" s="5"/>
      <ns0:c r="D159" s="6"/>
      <ns0:c r="E159" s="5"/>
      <ns0:c r="F159" s="22" t="str">
        <ns0:f>IF(B159="","",IF(C159='Контрольный лист'!$A$10,'Контрольный лист'!$C$10,IF(C159='Контрольный лист'!$A$11,'Контрольный лист'!$C$11,"")))</ns0:f>
      </ns0:c>
      <ns0:c r="G159" s="5"/>
      <ns0:c r="H159" s="5"/>
      <ns0:c r="I159" s="12" t="str">
        <ns0:f>IF(COUNTA(A159:E159,G159:H159)=0,"",IF(OR(A159="",B159="",AND(C159&lt;&gt;'Контрольный лист'!$A$10,C159&lt;&gt;'Контрольный лист'!$A$11),NOT(ISNUMBER(D159)),E159="",G159=""),"Заполнить данные",IF(COUNTIFS($B$5:$B$204,B159)&gt;1,"Повтор ID",IF(OR('Контрольный лист'!$B$6="",'Контрольный лист'!$D$6=""),"Заполнить данные",IF(OR(D159&lt;'Контрольный лист'!$B$6,D159&gt;'Контрольный лист'!$D$6),"Вне периода","")))))</ns0:f>
      </ns0:c>
    </ns0:row>
    <ns0:row r="160" ht="25" customHeight="1">
      <ns0:c r="A160" s="17"/>
      <ns0:c r="B160" s="17"/>
      <ns0:c r="C160" s="5"/>
      <ns0:c r="D160" s="6"/>
      <ns0:c r="E160" s="5"/>
      <ns0:c r="F160" s="22" t="str">
        <ns0:f>IF(B160="","",IF(C160='Контрольный лист'!$A$10,'Контрольный лист'!$C$10,IF(C160='Контрольный лист'!$A$11,'Контрольный лист'!$C$11,"")))</ns0:f>
      </ns0:c>
      <ns0:c r="G160" s="5"/>
      <ns0:c r="H160" s="5"/>
      <ns0:c r="I160" s="12" t="str">
        <ns0:f>IF(COUNTA(A160:E160,G160:H160)=0,"",IF(OR(A160="",B160="",AND(C160&lt;&gt;'Контрольный лист'!$A$10,C160&lt;&gt;'Контрольный лист'!$A$11),NOT(ISNUMBER(D160)),E160="",G160=""),"Заполнить данные",IF(COUNTIFS($B$5:$B$204,B160)&gt;1,"Повтор ID",IF(OR('Контрольный лист'!$B$6="",'Контрольный лист'!$D$6=""),"Заполнить данные",IF(OR(D160&lt;'Контрольный лист'!$B$6,D160&gt;'Контрольный лист'!$D$6),"Вне периода","")))))</ns0:f>
      </ns0:c>
    </ns0:row>
    <ns0:row r="161" ht="25" customHeight="1">
      <ns0:c r="A161" s="17"/>
      <ns0:c r="B161" s="17"/>
      <ns0:c r="C161" s="5"/>
      <ns0:c r="D161" s="6"/>
      <ns0:c r="E161" s="5"/>
      <ns0:c r="F161" s="22" t="str">
        <ns0:f>IF(B161="","",IF(C161='Контрольный лист'!$A$10,'Контрольный лист'!$C$10,IF(C161='Контрольный лист'!$A$11,'Контрольный лист'!$C$11,"")))</ns0:f>
      </ns0:c>
      <ns0:c r="G161" s="5"/>
      <ns0:c r="H161" s="5"/>
      <ns0:c r="I161" s="12" t="str">
        <ns0:f>IF(COUNTA(A161:E161,G161:H161)=0,"",IF(OR(A161="",B161="",AND(C161&lt;&gt;'Контрольный лист'!$A$10,C161&lt;&gt;'Контрольный лист'!$A$11),NOT(ISNUMBER(D161)),E161="",G161=""),"Заполнить данные",IF(COUNTIFS($B$5:$B$204,B161)&gt;1,"Повтор ID",IF(OR('Контрольный лист'!$B$6="",'Контрольный лист'!$D$6=""),"Заполнить данные",IF(OR(D161&lt;'Контрольный лист'!$B$6,D161&gt;'Контрольный лист'!$D$6),"Вне периода","")))))</ns0:f>
      </ns0:c>
    </ns0:row>
    <ns0:row r="162" ht="25" customHeight="1">
      <ns0:c r="A162" s="17"/>
      <ns0:c r="B162" s="17"/>
      <ns0:c r="C162" s="5"/>
      <ns0:c r="D162" s="6"/>
      <ns0:c r="E162" s="5"/>
      <ns0:c r="F162" s="22" t="str">
        <ns0:f>IF(B162="","",IF(C162='Контрольный лист'!$A$10,'Контрольный лист'!$C$10,IF(C162='Контрольный лист'!$A$11,'Контрольный лист'!$C$11,"")))</ns0:f>
      </ns0:c>
      <ns0:c r="G162" s="5"/>
      <ns0:c r="H162" s="5"/>
      <ns0:c r="I162" s="12" t="str">
        <ns0:f>IF(COUNTA(A162:E162,G162:H162)=0,"",IF(OR(A162="",B162="",AND(C162&lt;&gt;'Контрольный лист'!$A$10,C162&lt;&gt;'Контрольный лист'!$A$11),NOT(ISNUMBER(D162)),E162="",G162=""),"Заполнить данные",IF(COUNTIFS($B$5:$B$204,B162)&gt;1,"Повтор ID",IF(OR('Контрольный лист'!$B$6="",'Контрольный лист'!$D$6=""),"Заполнить данные",IF(OR(D162&lt;'Контрольный лист'!$B$6,D162&gt;'Контрольный лист'!$D$6),"Вне периода","")))))</ns0:f>
      </ns0:c>
    </ns0:row>
    <ns0:row r="163" ht="25" customHeight="1">
      <ns0:c r="A163" s="17"/>
      <ns0:c r="B163" s="17"/>
      <ns0:c r="C163" s="5"/>
      <ns0:c r="D163" s="6"/>
      <ns0:c r="E163" s="5"/>
      <ns0:c r="F163" s="22" t="str">
        <ns0:f>IF(B163="","",IF(C163='Контрольный лист'!$A$10,'Контрольный лист'!$C$10,IF(C163='Контрольный лист'!$A$11,'Контрольный лист'!$C$11,"")))</ns0:f>
      </ns0:c>
      <ns0:c r="G163" s="5"/>
      <ns0:c r="H163" s="5"/>
      <ns0:c r="I163" s="12" t="str">
        <ns0:f>IF(COUNTA(A163:E163,G163:H163)=0,"",IF(OR(A163="",B163="",AND(C163&lt;&gt;'Контрольный лист'!$A$10,C163&lt;&gt;'Контрольный лист'!$A$11),NOT(ISNUMBER(D163)),E163="",G163=""),"Заполнить данные",IF(COUNTIFS($B$5:$B$204,B163)&gt;1,"Повтор ID",IF(OR('Контрольный лист'!$B$6="",'Контрольный лист'!$D$6=""),"Заполнить данные",IF(OR(D163&lt;'Контрольный лист'!$B$6,D163&gt;'Контрольный лист'!$D$6),"Вне периода","")))))</ns0:f>
      </ns0:c>
    </ns0:row>
    <ns0:row r="164" ht="25" customHeight="1">
      <ns0:c r="A164" s="17"/>
      <ns0:c r="B164" s="17"/>
      <ns0:c r="C164" s="5"/>
      <ns0:c r="D164" s="6"/>
      <ns0:c r="E164" s="5"/>
      <ns0:c r="F164" s="22" t="str">
        <ns0:f>IF(B164="","",IF(C164='Контрольный лист'!$A$10,'Контрольный лист'!$C$10,IF(C164='Контрольный лист'!$A$11,'Контрольный лист'!$C$11,"")))</ns0:f>
      </ns0:c>
      <ns0:c r="G164" s="5"/>
      <ns0:c r="H164" s="5"/>
      <ns0:c r="I164" s="12" t="str">
        <ns0:f>IF(COUNTA(A164:E164,G164:H164)=0,"",IF(OR(A164="",B164="",AND(C164&lt;&gt;'Контрольный лист'!$A$10,C164&lt;&gt;'Контрольный лист'!$A$11),NOT(ISNUMBER(D164)),E164="",G164=""),"Заполнить данные",IF(COUNTIFS($B$5:$B$204,B164)&gt;1,"Повтор ID",IF(OR('Контрольный лист'!$B$6="",'Контрольный лист'!$D$6=""),"Заполнить данные",IF(OR(D164&lt;'Контрольный лист'!$B$6,D164&gt;'Контрольный лист'!$D$6),"Вне периода","")))))</ns0:f>
      </ns0:c>
    </ns0:row>
    <ns0:row r="165" ht="25" customHeight="1">
      <ns0:c r="A165" s="17"/>
      <ns0:c r="B165" s="17"/>
      <ns0:c r="C165" s="5"/>
      <ns0:c r="D165" s="6"/>
      <ns0:c r="E165" s="5"/>
      <ns0:c r="F165" s="22" t="str">
        <ns0:f>IF(B165="","",IF(C165='Контрольный лист'!$A$10,'Контрольный лист'!$C$10,IF(C165='Контрольный лист'!$A$11,'Контрольный лист'!$C$11,"")))</ns0:f>
      </ns0:c>
      <ns0:c r="G165" s="5"/>
      <ns0:c r="H165" s="5"/>
      <ns0:c r="I165" s="12" t="str">
        <ns0:f>IF(COUNTA(A165:E165,G165:H165)=0,"",IF(OR(A165="",B165="",AND(C165&lt;&gt;'Контрольный лист'!$A$10,C165&lt;&gt;'Контрольный лист'!$A$11),NOT(ISNUMBER(D165)),E165="",G165=""),"Заполнить данные",IF(COUNTIFS($B$5:$B$204,B165)&gt;1,"Повтор ID",IF(OR('Контрольный лист'!$B$6="",'Контрольный лист'!$D$6=""),"Заполнить данные",IF(OR(D165&lt;'Контрольный лист'!$B$6,D165&gt;'Контрольный лист'!$D$6),"Вне периода","")))))</ns0:f>
      </ns0:c>
    </ns0:row>
    <ns0:row r="166" ht="25" customHeight="1">
      <ns0:c r="A166" s="17"/>
      <ns0:c r="B166" s="17"/>
      <ns0:c r="C166" s="5"/>
      <ns0:c r="D166" s="6"/>
      <ns0:c r="E166" s="5"/>
      <ns0:c r="F166" s="22" t="str">
        <ns0:f>IF(B166="","",IF(C166='Контрольный лист'!$A$10,'Контрольный лист'!$C$10,IF(C166='Контрольный лист'!$A$11,'Контрольный лист'!$C$11,"")))</ns0:f>
      </ns0:c>
      <ns0:c r="G166" s="5"/>
      <ns0:c r="H166" s="5"/>
      <ns0:c r="I166" s="12" t="str">
        <ns0:f>IF(COUNTA(A166:E166,G166:H166)=0,"",IF(OR(A166="",B166="",AND(C166&lt;&gt;'Контрольный лист'!$A$10,C166&lt;&gt;'Контрольный лист'!$A$11),NOT(ISNUMBER(D166)),E166="",G166=""),"Заполнить данные",IF(COUNTIFS($B$5:$B$204,B166)&gt;1,"Повтор ID",IF(OR('Контрольный лист'!$B$6="",'Контрольный лист'!$D$6=""),"Заполнить данные",IF(OR(D166&lt;'Контрольный лист'!$B$6,D166&gt;'Контрольный лист'!$D$6),"Вне периода","")))))</ns0:f>
      </ns0:c>
    </ns0:row>
    <ns0:row r="167" ht="25" customHeight="1">
      <ns0:c r="A167" s="17"/>
      <ns0:c r="B167" s="17"/>
      <ns0:c r="C167" s="5"/>
      <ns0:c r="D167" s="6"/>
      <ns0:c r="E167" s="5"/>
      <ns0:c r="F167" s="22" t="str">
        <ns0:f>IF(B167="","",IF(C167='Контрольный лист'!$A$10,'Контрольный лист'!$C$10,IF(C167='Контрольный лист'!$A$11,'Контрольный лист'!$C$11,"")))</ns0:f>
      </ns0:c>
      <ns0:c r="G167" s="5"/>
      <ns0:c r="H167" s="5"/>
      <ns0:c r="I167" s="12" t="str">
        <ns0:f>IF(COUNTA(A167:E167,G167:H167)=0,"",IF(OR(A167="",B167="",AND(C167&lt;&gt;'Контрольный лист'!$A$10,C167&lt;&gt;'Контрольный лист'!$A$11),NOT(ISNUMBER(D167)),E167="",G167=""),"Заполнить данные",IF(COUNTIFS($B$5:$B$204,B167)&gt;1,"Повтор ID",IF(OR('Контрольный лист'!$B$6="",'Контрольный лист'!$D$6=""),"Заполнить данные",IF(OR(D167&lt;'Контрольный лист'!$B$6,D167&gt;'Контрольный лист'!$D$6),"Вне периода","")))))</ns0:f>
      </ns0:c>
    </ns0:row>
    <ns0:row r="168" ht="25" customHeight="1">
      <ns0:c r="A168" s="17"/>
      <ns0:c r="B168" s="17"/>
      <ns0:c r="C168" s="5"/>
      <ns0:c r="D168" s="6"/>
      <ns0:c r="E168" s="5"/>
      <ns0:c r="F168" s="22" t="str">
        <ns0:f>IF(B168="","",IF(C168='Контрольный лист'!$A$10,'Контрольный лист'!$C$10,IF(C168='Контрольный лист'!$A$11,'Контрольный лист'!$C$11,"")))</ns0:f>
      </ns0:c>
      <ns0:c r="G168" s="5"/>
      <ns0:c r="H168" s="5"/>
      <ns0:c r="I168" s="12" t="str">
        <ns0:f>IF(COUNTA(A168:E168,G168:H168)=0,"",IF(OR(A168="",B168="",AND(C168&lt;&gt;'Контрольный лист'!$A$10,C168&lt;&gt;'Контрольный лист'!$A$11),NOT(ISNUMBER(D168)),E168="",G168=""),"Заполнить данные",IF(COUNTIFS($B$5:$B$204,B168)&gt;1,"Повтор ID",IF(OR('Контрольный лист'!$B$6="",'Контрольный лист'!$D$6=""),"Заполнить данные",IF(OR(D168&lt;'Контрольный лист'!$B$6,D168&gt;'Контрольный лист'!$D$6),"Вне периода","")))))</ns0:f>
      </ns0:c>
    </ns0:row>
    <ns0:row r="169" ht="25" customHeight="1">
      <ns0:c r="A169" s="17"/>
      <ns0:c r="B169" s="17"/>
      <ns0:c r="C169" s="5"/>
      <ns0:c r="D169" s="6"/>
      <ns0:c r="E169" s="5"/>
      <ns0:c r="F169" s="22" t="str">
        <ns0:f>IF(B169="","",IF(C169='Контрольный лист'!$A$10,'Контрольный лист'!$C$10,IF(C169='Контрольный лист'!$A$11,'Контрольный лист'!$C$11,"")))</ns0:f>
      </ns0:c>
      <ns0:c r="G169" s="5"/>
      <ns0:c r="H169" s="5"/>
      <ns0:c r="I169" s="12" t="str">
        <ns0:f>IF(COUNTA(A169:E169,G169:H169)=0,"",IF(OR(A169="",B169="",AND(C169&lt;&gt;'Контрольный лист'!$A$10,C169&lt;&gt;'Контрольный лист'!$A$11),NOT(ISNUMBER(D169)),E169="",G169=""),"Заполнить данные",IF(COUNTIFS($B$5:$B$204,B169)&gt;1,"Повтор ID",IF(OR('Контрольный лист'!$B$6="",'Контрольный лист'!$D$6=""),"Заполнить данные",IF(OR(D169&lt;'Контрольный лист'!$B$6,D169&gt;'Контрольный лист'!$D$6),"Вне периода","")))))</ns0:f>
      </ns0:c>
    </ns0:row>
    <ns0:row r="170" ht="25" customHeight="1">
      <ns0:c r="A170" s="17"/>
      <ns0:c r="B170" s="17"/>
      <ns0:c r="C170" s="5"/>
      <ns0:c r="D170" s="6"/>
      <ns0:c r="E170" s="5"/>
      <ns0:c r="F170" s="22" t="str">
        <ns0:f>IF(B170="","",IF(C170='Контрольный лист'!$A$10,'Контрольный лист'!$C$10,IF(C170='Контрольный лист'!$A$11,'Контрольный лист'!$C$11,"")))</ns0:f>
      </ns0:c>
      <ns0:c r="G170" s="5"/>
      <ns0:c r="H170" s="5"/>
      <ns0:c r="I170" s="12" t="str">
        <ns0:f>IF(COUNTA(A170:E170,G170:H170)=0,"",IF(OR(A170="",B170="",AND(C170&lt;&gt;'Контрольный лист'!$A$10,C170&lt;&gt;'Контрольный лист'!$A$11),NOT(ISNUMBER(D170)),E170="",G170=""),"Заполнить данные",IF(COUNTIFS($B$5:$B$204,B170)&gt;1,"Повтор ID",IF(OR('Контрольный лист'!$B$6="",'Контрольный лист'!$D$6=""),"Заполнить данные",IF(OR(D170&lt;'Контрольный лист'!$B$6,D170&gt;'Контрольный лист'!$D$6),"Вне периода","")))))</ns0:f>
      </ns0:c>
    </ns0:row>
    <ns0:row r="171" ht="25" customHeight="1">
      <ns0:c r="A171" s="17"/>
      <ns0:c r="B171" s="17"/>
      <ns0:c r="C171" s="5"/>
      <ns0:c r="D171" s="6"/>
      <ns0:c r="E171" s="5"/>
      <ns0:c r="F171" s="22" t="str">
        <ns0:f>IF(B171="","",IF(C171='Контрольный лист'!$A$10,'Контрольный лист'!$C$10,IF(C171='Контрольный лист'!$A$11,'Контрольный лист'!$C$11,"")))</ns0:f>
      </ns0:c>
      <ns0:c r="G171" s="5"/>
      <ns0:c r="H171" s="5"/>
      <ns0:c r="I171" s="12" t="str">
        <ns0:f>IF(COUNTA(A171:E171,G171:H171)=0,"",IF(OR(A171="",B171="",AND(C171&lt;&gt;'Контрольный лист'!$A$10,C171&lt;&gt;'Контрольный лист'!$A$11),NOT(ISNUMBER(D171)),E171="",G171=""),"Заполнить данные",IF(COUNTIFS($B$5:$B$204,B171)&gt;1,"Повтор ID",IF(OR('Контрольный лист'!$B$6="",'Контрольный лист'!$D$6=""),"Заполнить данные",IF(OR(D171&lt;'Контрольный лист'!$B$6,D171&gt;'Контрольный лист'!$D$6),"Вне периода","")))))</ns0:f>
      </ns0:c>
    </ns0:row>
    <ns0:row r="172" ht="25" customHeight="1">
      <ns0:c r="A172" s="17"/>
      <ns0:c r="B172" s="17"/>
      <ns0:c r="C172" s="5"/>
      <ns0:c r="D172" s="6"/>
      <ns0:c r="E172" s="5"/>
      <ns0:c r="F172" s="22" t="str">
        <ns0:f>IF(B172="","",IF(C172='Контрольный лист'!$A$10,'Контрольный лист'!$C$10,IF(C172='Контрольный лист'!$A$11,'Контрольный лист'!$C$11,"")))</ns0:f>
      </ns0:c>
      <ns0:c r="G172" s="5"/>
      <ns0:c r="H172" s="5"/>
      <ns0:c r="I172" s="12" t="str">
        <ns0:f>IF(COUNTA(A172:E172,G172:H172)=0,"",IF(OR(A172="",B172="",AND(C172&lt;&gt;'Контрольный лист'!$A$10,C172&lt;&gt;'Контрольный лист'!$A$11),NOT(ISNUMBER(D172)),E172="",G172=""),"Заполнить данные",IF(COUNTIFS($B$5:$B$204,B172)&gt;1,"Повтор ID",IF(OR('Контрольный лист'!$B$6="",'Контрольный лист'!$D$6=""),"Заполнить данные",IF(OR(D172&lt;'Контрольный лист'!$B$6,D172&gt;'Контрольный лист'!$D$6),"Вне периода","")))))</ns0:f>
      </ns0:c>
    </ns0:row>
    <ns0:row r="173" ht="25" customHeight="1">
      <ns0:c r="A173" s="17"/>
      <ns0:c r="B173" s="17"/>
      <ns0:c r="C173" s="5"/>
      <ns0:c r="D173" s="6"/>
      <ns0:c r="E173" s="5"/>
      <ns0:c r="F173" s="22" t="str">
        <ns0:f>IF(B173="","",IF(C173='Контрольный лист'!$A$10,'Контрольный лист'!$C$10,IF(C173='Контрольный лист'!$A$11,'Контрольный лист'!$C$11,"")))</ns0:f>
      </ns0:c>
      <ns0:c r="G173" s="5"/>
      <ns0:c r="H173" s="5"/>
      <ns0:c r="I173" s="12" t="str">
        <ns0:f>IF(COUNTA(A173:E173,G173:H173)=0,"",IF(OR(A173="",B173="",AND(C173&lt;&gt;'Контрольный лист'!$A$10,C173&lt;&gt;'Контрольный лист'!$A$11),NOT(ISNUMBER(D173)),E173="",G173=""),"Заполнить данные",IF(COUNTIFS($B$5:$B$204,B173)&gt;1,"Повтор ID",IF(OR('Контрольный лист'!$B$6="",'Контрольный лист'!$D$6=""),"Заполнить данные",IF(OR(D173&lt;'Контрольный лист'!$B$6,D173&gt;'Контрольный лист'!$D$6),"Вне периода","")))))</ns0:f>
      </ns0:c>
    </ns0:row>
    <ns0:row r="174" ht="25" customHeight="1">
      <ns0:c r="A174" s="17"/>
      <ns0:c r="B174" s="17"/>
      <ns0:c r="C174" s="5"/>
      <ns0:c r="D174" s="6"/>
      <ns0:c r="E174" s="5"/>
      <ns0:c r="F174" s="22" t="str">
        <ns0:f>IF(B174="","",IF(C174='Контрольный лист'!$A$10,'Контрольный лист'!$C$10,IF(C174='Контрольный лист'!$A$11,'Контрольный лист'!$C$11,"")))</ns0:f>
      </ns0:c>
      <ns0:c r="G174" s="5"/>
      <ns0:c r="H174" s="5"/>
      <ns0:c r="I174" s="12" t="str">
        <ns0:f>IF(COUNTA(A174:E174,G174:H174)=0,"",IF(OR(A174="",B174="",AND(C174&lt;&gt;'Контрольный лист'!$A$10,C174&lt;&gt;'Контрольный лист'!$A$11),NOT(ISNUMBER(D174)),E174="",G174=""),"Заполнить данные",IF(COUNTIFS($B$5:$B$204,B174)&gt;1,"Повтор ID",IF(OR('Контрольный лист'!$B$6="",'Контрольный лист'!$D$6=""),"Заполнить данные",IF(OR(D174&lt;'Контрольный лист'!$B$6,D174&gt;'Контрольный лист'!$D$6),"Вне периода","")))))</ns0:f>
      </ns0:c>
    </ns0:row>
    <ns0:row r="175" ht="25" customHeight="1">
      <ns0:c r="A175" s="17"/>
      <ns0:c r="B175" s="17"/>
      <ns0:c r="C175" s="5"/>
      <ns0:c r="D175" s="6"/>
      <ns0:c r="E175" s="5"/>
      <ns0:c r="F175" s="22" t="str">
        <ns0:f>IF(B175="","",IF(C175='Контрольный лист'!$A$10,'Контрольный лист'!$C$10,IF(C175='Контрольный лист'!$A$11,'Контрольный лист'!$C$11,"")))</ns0:f>
      </ns0:c>
      <ns0:c r="G175" s="5"/>
      <ns0:c r="H175" s="5"/>
      <ns0:c r="I175" s="12" t="str">
        <ns0:f>IF(COUNTA(A175:E175,G175:H175)=0,"",IF(OR(A175="",B175="",AND(C175&lt;&gt;'Контрольный лист'!$A$10,C175&lt;&gt;'Контрольный лист'!$A$11),NOT(ISNUMBER(D175)),E175="",G175=""),"Заполнить данные",IF(COUNTIFS($B$5:$B$204,B175)&gt;1,"Повтор ID",IF(OR('Контрольный лист'!$B$6="",'Контрольный лист'!$D$6=""),"Заполнить данные",IF(OR(D175&lt;'Контрольный лист'!$B$6,D175&gt;'Контрольный лист'!$D$6),"Вне периода","")))))</ns0:f>
      </ns0:c>
    </ns0:row>
    <ns0:row r="176" ht="25" customHeight="1">
      <ns0:c r="A176" s="17"/>
      <ns0:c r="B176" s="17"/>
      <ns0:c r="C176" s="5"/>
      <ns0:c r="D176" s="6"/>
      <ns0:c r="E176" s="5"/>
      <ns0:c r="F176" s="22" t="str">
        <ns0:f>IF(B176="","",IF(C176='Контрольный лист'!$A$10,'Контрольный лист'!$C$10,IF(C176='Контрольный лист'!$A$11,'Контрольный лист'!$C$11,"")))</ns0:f>
      </ns0:c>
      <ns0:c r="G176" s="5"/>
      <ns0:c r="H176" s="5"/>
      <ns0:c r="I176" s="12" t="str">
        <ns0:f>IF(COUNTA(A176:E176,G176:H176)=0,"",IF(OR(A176="",B176="",AND(C176&lt;&gt;'Контрольный лист'!$A$10,C176&lt;&gt;'Контрольный лист'!$A$11),NOT(ISNUMBER(D176)),E176="",G176=""),"Заполнить данные",IF(COUNTIFS($B$5:$B$204,B176)&gt;1,"Повтор ID",IF(OR('Контрольный лист'!$B$6="",'Контрольный лист'!$D$6=""),"Заполнить данные",IF(OR(D176&lt;'Контрольный лист'!$B$6,D176&gt;'Контрольный лист'!$D$6),"Вне периода","")))))</ns0:f>
      </ns0:c>
    </ns0:row>
    <ns0:row r="177" ht="25" customHeight="1">
      <ns0:c r="A177" s="17"/>
      <ns0:c r="B177" s="17"/>
      <ns0:c r="C177" s="5"/>
      <ns0:c r="D177" s="6"/>
      <ns0:c r="E177" s="5"/>
      <ns0:c r="F177" s="22" t="str">
        <ns0:f>IF(B177="","",IF(C177='Контрольный лист'!$A$10,'Контрольный лист'!$C$10,IF(C177='Контрольный лист'!$A$11,'Контрольный лист'!$C$11,"")))</ns0:f>
      </ns0:c>
      <ns0:c r="G177" s="5"/>
      <ns0:c r="H177" s="5"/>
      <ns0:c r="I177" s="12" t="str">
        <ns0:f>IF(COUNTA(A177:E177,G177:H177)=0,"",IF(OR(A177="",B177="",AND(C177&lt;&gt;'Контрольный лист'!$A$10,C177&lt;&gt;'Контрольный лист'!$A$11),NOT(ISNUMBER(D177)),E177="",G177=""),"Заполнить данные",IF(COUNTIFS($B$5:$B$204,B177)&gt;1,"Повтор ID",IF(OR('Контрольный лист'!$B$6="",'Контрольный лист'!$D$6=""),"Заполнить данные",IF(OR(D177&lt;'Контрольный лист'!$B$6,D177&gt;'Контрольный лист'!$D$6),"Вне периода","")))))</ns0:f>
      </ns0:c>
    </ns0:row>
    <ns0:row r="178" ht="25" customHeight="1">
      <ns0:c r="A178" s="17"/>
      <ns0:c r="B178" s="17"/>
      <ns0:c r="C178" s="5"/>
      <ns0:c r="D178" s="6"/>
      <ns0:c r="E178" s="5"/>
      <ns0:c r="F178" s="22" t="str">
        <ns0:f>IF(B178="","",IF(C178='Контрольный лист'!$A$10,'Контрольный лист'!$C$10,IF(C178='Контрольный лист'!$A$11,'Контрольный лист'!$C$11,"")))</ns0:f>
      </ns0:c>
      <ns0:c r="G178" s="5"/>
      <ns0:c r="H178" s="5"/>
      <ns0:c r="I178" s="12" t="str">
        <ns0:f>IF(COUNTA(A178:E178,G178:H178)=0,"",IF(OR(A178="",B178="",AND(C178&lt;&gt;'Контрольный лист'!$A$10,C178&lt;&gt;'Контрольный лист'!$A$11),NOT(ISNUMBER(D178)),E178="",G178=""),"Заполнить данные",IF(COUNTIFS($B$5:$B$204,B178)&gt;1,"Повтор ID",IF(OR('Контрольный лист'!$B$6="",'Контрольный лист'!$D$6=""),"Заполнить данные",IF(OR(D178&lt;'Контрольный лист'!$B$6,D178&gt;'Контрольный лист'!$D$6),"Вне периода","")))))</ns0:f>
      </ns0:c>
    </ns0:row>
    <ns0:row r="179" ht="25" customHeight="1">
      <ns0:c r="A179" s="17"/>
      <ns0:c r="B179" s="17"/>
      <ns0:c r="C179" s="5"/>
      <ns0:c r="D179" s="6"/>
      <ns0:c r="E179" s="5"/>
      <ns0:c r="F179" s="22" t="str">
        <ns0:f>IF(B179="","",IF(C179='Контрольный лист'!$A$10,'Контрольный лист'!$C$10,IF(C179='Контрольный лист'!$A$11,'Контрольный лист'!$C$11,"")))</ns0:f>
      </ns0:c>
      <ns0:c r="G179" s="5"/>
      <ns0:c r="H179" s="5"/>
      <ns0:c r="I179" s="12" t="str">
        <ns0:f>IF(COUNTA(A179:E179,G179:H179)=0,"",IF(OR(A179="",B179="",AND(C179&lt;&gt;'Контрольный лист'!$A$10,C179&lt;&gt;'Контрольный лист'!$A$11),NOT(ISNUMBER(D179)),E179="",G179=""),"Заполнить данные",IF(COUNTIFS($B$5:$B$204,B179)&gt;1,"Повтор ID",IF(OR('Контрольный лист'!$B$6="",'Контрольный лист'!$D$6=""),"Заполнить данные",IF(OR(D179&lt;'Контрольный лист'!$B$6,D179&gt;'Контрольный лист'!$D$6),"Вне периода","")))))</ns0:f>
      </ns0:c>
    </ns0:row>
    <ns0:row r="180" ht="25" customHeight="1">
      <ns0:c r="A180" s="17"/>
      <ns0:c r="B180" s="17"/>
      <ns0:c r="C180" s="5"/>
      <ns0:c r="D180" s="6"/>
      <ns0:c r="E180" s="5"/>
      <ns0:c r="F180" s="22" t="str">
        <ns0:f>IF(B180="","",IF(C180='Контрольный лист'!$A$10,'Контрольный лист'!$C$10,IF(C180='Контрольный лист'!$A$11,'Контрольный лист'!$C$11,"")))</ns0:f>
      </ns0:c>
      <ns0:c r="G180" s="5"/>
      <ns0:c r="H180" s="5"/>
      <ns0:c r="I180" s="12" t="str">
        <ns0:f>IF(COUNTA(A180:E180,G180:H180)=0,"",IF(OR(A180="",B180="",AND(C180&lt;&gt;'Контрольный лист'!$A$10,C180&lt;&gt;'Контрольный лист'!$A$11),NOT(ISNUMBER(D180)),E180="",G180=""),"Заполнить данные",IF(COUNTIFS($B$5:$B$204,B180)&gt;1,"Повтор ID",IF(OR('Контрольный лист'!$B$6="",'Контрольный лист'!$D$6=""),"Заполнить данные",IF(OR(D180&lt;'Контрольный лист'!$B$6,D180&gt;'Контрольный лист'!$D$6),"Вне периода","")))))</ns0:f>
      </ns0:c>
    </ns0:row>
    <ns0:row r="181" ht="25" customHeight="1">
      <ns0:c r="A181" s="17"/>
      <ns0:c r="B181" s="17"/>
      <ns0:c r="C181" s="5"/>
      <ns0:c r="D181" s="6"/>
      <ns0:c r="E181" s="5"/>
      <ns0:c r="F181" s="22" t="str">
        <ns0:f>IF(B181="","",IF(C181='Контрольный лист'!$A$10,'Контрольный лист'!$C$10,IF(C181='Контрольный лист'!$A$11,'Контрольный лист'!$C$11,"")))</ns0:f>
      </ns0:c>
      <ns0:c r="G181" s="5"/>
      <ns0:c r="H181" s="5"/>
      <ns0:c r="I181" s="12" t="str">
        <ns0:f>IF(COUNTA(A181:E181,G181:H181)=0,"",IF(OR(A181="",B181="",AND(C181&lt;&gt;'Контрольный лист'!$A$10,C181&lt;&gt;'Контрольный лист'!$A$11),NOT(ISNUMBER(D181)),E181="",G181=""),"Заполнить данные",IF(COUNTIFS($B$5:$B$204,B181)&gt;1,"Повтор ID",IF(OR('Контрольный лист'!$B$6="",'Контрольный лист'!$D$6=""),"Заполнить данные",IF(OR(D181&lt;'Контрольный лист'!$B$6,D181&gt;'Контрольный лист'!$D$6),"Вне периода","")))))</ns0:f>
      </ns0:c>
    </ns0:row>
    <ns0:row r="182" ht="25" customHeight="1">
      <ns0:c r="A182" s="17"/>
      <ns0:c r="B182" s="17"/>
      <ns0:c r="C182" s="5"/>
      <ns0:c r="D182" s="6"/>
      <ns0:c r="E182" s="5"/>
      <ns0:c r="F182" s="22" t="str">
        <ns0:f>IF(B182="","",IF(C182='Контрольный лист'!$A$10,'Контрольный лист'!$C$10,IF(C182='Контрольный лист'!$A$11,'Контрольный лист'!$C$11,"")))</ns0:f>
      </ns0:c>
      <ns0:c r="G182" s="5"/>
      <ns0:c r="H182" s="5"/>
      <ns0:c r="I182" s="12" t="str">
        <ns0:f>IF(COUNTA(A182:E182,G182:H182)=0,"",IF(OR(A182="",B182="",AND(C182&lt;&gt;'Контрольный лист'!$A$10,C182&lt;&gt;'Контрольный лист'!$A$11),NOT(ISNUMBER(D182)),E182="",G182=""),"Заполнить данные",IF(COUNTIFS($B$5:$B$204,B182)&gt;1,"Повтор ID",IF(OR('Контрольный лист'!$B$6="",'Контрольный лист'!$D$6=""),"Заполнить данные",IF(OR(D182&lt;'Контрольный лист'!$B$6,D182&gt;'Контрольный лист'!$D$6),"Вне периода","")))))</ns0:f>
      </ns0:c>
    </ns0:row>
    <ns0:row r="183" ht="25" customHeight="1">
      <ns0:c r="A183" s="17"/>
      <ns0:c r="B183" s="17"/>
      <ns0:c r="C183" s="5"/>
      <ns0:c r="D183" s="6"/>
      <ns0:c r="E183" s="5"/>
      <ns0:c r="F183" s="22" t="str">
        <ns0:f>IF(B183="","",IF(C183='Контрольный лист'!$A$10,'Контрольный лист'!$C$10,IF(C183='Контрольный лист'!$A$11,'Контрольный лист'!$C$11,"")))</ns0:f>
      </ns0:c>
      <ns0:c r="G183" s="5"/>
      <ns0:c r="H183" s="5"/>
      <ns0:c r="I183" s="12" t="str">
        <ns0:f>IF(COUNTA(A183:E183,G183:H183)=0,"",IF(OR(A183="",B183="",AND(C183&lt;&gt;'Контрольный лист'!$A$10,C183&lt;&gt;'Контрольный лист'!$A$11),NOT(ISNUMBER(D183)),E183="",G183=""),"Заполнить данные",IF(COUNTIFS($B$5:$B$204,B183)&gt;1,"Повтор ID",IF(OR('Контрольный лист'!$B$6="",'Контрольный лист'!$D$6=""),"Заполнить данные",IF(OR(D183&lt;'Контрольный лист'!$B$6,D183&gt;'Контрольный лист'!$D$6),"Вне периода","")))))</ns0:f>
      </ns0:c>
    </ns0:row>
    <ns0:row r="184" ht="25" customHeight="1">
      <ns0:c r="A184" s="17"/>
      <ns0:c r="B184" s="17"/>
      <ns0:c r="C184" s="5"/>
      <ns0:c r="D184" s="6"/>
      <ns0:c r="E184" s="5"/>
      <ns0:c r="F184" s="22" t="str">
        <ns0:f>IF(B184="","",IF(C184='Контрольный лист'!$A$10,'Контрольный лист'!$C$10,IF(C184='Контрольный лист'!$A$11,'Контрольный лист'!$C$11,"")))</ns0:f>
      </ns0:c>
      <ns0:c r="G184" s="5"/>
      <ns0:c r="H184" s="5"/>
      <ns0:c r="I184" s="12" t="str">
        <ns0:f>IF(COUNTA(A184:E184,G184:H184)=0,"",IF(OR(A184="",B184="",AND(C184&lt;&gt;'Контрольный лист'!$A$10,C184&lt;&gt;'Контрольный лист'!$A$11),NOT(ISNUMBER(D184)),E184="",G184=""),"Заполнить данные",IF(COUNTIFS($B$5:$B$204,B184)&gt;1,"Повтор ID",IF(OR('Контрольный лист'!$B$6="",'Контрольный лист'!$D$6=""),"Заполнить данные",IF(OR(D184&lt;'Контрольный лист'!$B$6,D184&gt;'Контрольный лист'!$D$6),"Вне периода","")))))</ns0:f>
      </ns0:c>
    </ns0:row>
    <ns0:row r="185" ht="25" customHeight="1">
      <ns0:c r="A185" s="17"/>
      <ns0:c r="B185" s="17"/>
      <ns0:c r="C185" s="5"/>
      <ns0:c r="D185" s="6"/>
      <ns0:c r="E185" s="5"/>
      <ns0:c r="F185" s="22" t="str">
        <ns0:f>IF(B185="","",IF(C185='Контрольный лист'!$A$10,'Контрольный лист'!$C$10,IF(C185='Контрольный лист'!$A$11,'Контрольный лист'!$C$11,"")))</ns0:f>
      </ns0:c>
      <ns0:c r="G185" s="5"/>
      <ns0:c r="H185" s="5"/>
      <ns0:c r="I185" s="12" t="str">
        <ns0:f>IF(COUNTA(A185:E185,G185:H185)=0,"",IF(OR(A185="",B185="",AND(C185&lt;&gt;'Контрольный лист'!$A$10,C185&lt;&gt;'Контрольный лист'!$A$11),NOT(ISNUMBER(D185)),E185="",G185=""),"Заполнить данные",IF(COUNTIFS($B$5:$B$204,B185)&gt;1,"Повтор ID",IF(OR('Контрольный лист'!$B$6="",'Контрольный лист'!$D$6=""),"Заполнить данные",IF(OR(D185&lt;'Контрольный лист'!$B$6,D185&gt;'Контрольный лист'!$D$6),"Вне периода","")))))</ns0:f>
      </ns0:c>
    </ns0:row>
    <ns0:row r="186" ht="25" customHeight="1">
      <ns0:c r="A186" s="17"/>
      <ns0:c r="B186" s="17"/>
      <ns0:c r="C186" s="5"/>
      <ns0:c r="D186" s="6"/>
      <ns0:c r="E186" s="5"/>
      <ns0:c r="F186" s="22" t="str">
        <ns0:f>IF(B186="","",IF(C186='Контрольный лист'!$A$10,'Контрольный лист'!$C$10,IF(C186='Контрольный лист'!$A$11,'Контрольный лист'!$C$11,"")))</ns0:f>
      </ns0:c>
      <ns0:c r="G186" s="5"/>
      <ns0:c r="H186" s="5"/>
      <ns0:c r="I186" s="12" t="str">
        <ns0:f>IF(COUNTA(A186:E186,G186:H186)=0,"",IF(OR(A186="",B186="",AND(C186&lt;&gt;'Контрольный лист'!$A$10,C186&lt;&gt;'Контрольный лист'!$A$11),NOT(ISNUMBER(D186)),E186="",G186=""),"Заполнить данные",IF(COUNTIFS($B$5:$B$204,B186)&gt;1,"Повтор ID",IF(OR('Контрольный лист'!$B$6="",'Контрольный лист'!$D$6=""),"Заполнить данные",IF(OR(D186&lt;'Контрольный лист'!$B$6,D186&gt;'Контрольный лист'!$D$6),"Вне периода","")))))</ns0:f>
      </ns0:c>
    </ns0:row>
    <ns0:row r="187" ht="25" customHeight="1">
      <ns0:c r="A187" s="17"/>
      <ns0:c r="B187" s="17"/>
      <ns0:c r="C187" s="5"/>
      <ns0:c r="D187" s="6"/>
      <ns0:c r="E187" s="5"/>
      <ns0:c r="F187" s="22" t="str">
        <ns0:f>IF(B187="","",IF(C187='Контрольный лист'!$A$10,'Контрольный лист'!$C$10,IF(C187='Контрольный лист'!$A$11,'Контрольный лист'!$C$11,"")))</ns0:f>
      </ns0:c>
      <ns0:c r="G187" s="5"/>
      <ns0:c r="H187" s="5"/>
      <ns0:c r="I187" s="12" t="str">
        <ns0:f>IF(COUNTA(A187:E187,G187:H187)=0,"",IF(OR(A187="",B187="",AND(C187&lt;&gt;'Контрольный лист'!$A$10,C187&lt;&gt;'Контрольный лист'!$A$11),NOT(ISNUMBER(D187)),E187="",G187=""),"Заполнить данные",IF(COUNTIFS($B$5:$B$204,B187)&gt;1,"Повтор ID",IF(OR('Контрольный лист'!$B$6="",'Контрольный лист'!$D$6=""),"Заполнить данные",IF(OR(D187&lt;'Контрольный лист'!$B$6,D187&gt;'Контрольный лист'!$D$6),"Вне периода","")))))</ns0:f>
      </ns0:c>
    </ns0:row>
    <ns0:row r="188" ht="25" customHeight="1">
      <ns0:c r="A188" s="17"/>
      <ns0:c r="B188" s="17"/>
      <ns0:c r="C188" s="5"/>
      <ns0:c r="D188" s="6"/>
      <ns0:c r="E188" s="5"/>
      <ns0:c r="F188" s="22" t="str">
        <ns0:f>IF(B188="","",IF(C188='Контрольный лист'!$A$10,'Контрольный лист'!$C$10,IF(C188='Контрольный лист'!$A$11,'Контрольный лист'!$C$11,"")))</ns0:f>
      </ns0:c>
      <ns0:c r="G188" s="5"/>
      <ns0:c r="H188" s="5"/>
      <ns0:c r="I188" s="12" t="str">
        <ns0:f>IF(COUNTA(A188:E188,G188:H188)=0,"",IF(OR(A188="",B188="",AND(C188&lt;&gt;'Контрольный лист'!$A$10,C188&lt;&gt;'Контрольный лист'!$A$11),NOT(ISNUMBER(D188)),E188="",G188=""),"Заполнить данные",IF(COUNTIFS($B$5:$B$204,B188)&gt;1,"Повтор ID",IF(OR('Контрольный лист'!$B$6="",'Контрольный лист'!$D$6=""),"Заполнить данные",IF(OR(D188&lt;'Контрольный лист'!$B$6,D188&gt;'Контрольный лист'!$D$6),"Вне периода","")))))</ns0:f>
      </ns0:c>
    </ns0:row>
    <ns0:row r="189" ht="25" customHeight="1">
      <ns0:c r="A189" s="17"/>
      <ns0:c r="B189" s="17"/>
      <ns0:c r="C189" s="5"/>
      <ns0:c r="D189" s="6"/>
      <ns0:c r="E189" s="5"/>
      <ns0:c r="F189" s="22" t="str">
        <ns0:f>IF(B189="","",IF(C189='Контрольный лист'!$A$10,'Контрольный лист'!$C$10,IF(C189='Контрольный лист'!$A$11,'Контрольный лист'!$C$11,"")))</ns0:f>
      </ns0:c>
      <ns0:c r="G189" s="5"/>
      <ns0:c r="H189" s="5"/>
      <ns0:c r="I189" s="12" t="str">
        <ns0:f>IF(COUNTA(A189:E189,G189:H189)=0,"",IF(OR(A189="",B189="",AND(C189&lt;&gt;'Контрольный лист'!$A$10,C189&lt;&gt;'Контрольный лист'!$A$11),NOT(ISNUMBER(D189)),E189="",G189=""),"Заполнить данные",IF(COUNTIFS($B$5:$B$204,B189)&gt;1,"Повтор ID",IF(OR('Контрольный лист'!$B$6="",'Контрольный лист'!$D$6=""),"Заполнить данные",IF(OR(D189&lt;'Контрольный лист'!$B$6,D189&gt;'Контрольный лист'!$D$6),"Вне периода","")))))</ns0:f>
      </ns0:c>
    </ns0:row>
    <ns0:row r="190" ht="25" customHeight="1">
      <ns0:c r="A190" s="17"/>
      <ns0:c r="B190" s="17"/>
      <ns0:c r="C190" s="5"/>
      <ns0:c r="D190" s="6"/>
      <ns0:c r="E190" s="5"/>
      <ns0:c r="F190" s="22" t="str">
        <ns0:f>IF(B190="","",IF(C190='Контрольный лист'!$A$10,'Контрольный лист'!$C$10,IF(C190='Контрольный лист'!$A$11,'Контрольный лист'!$C$11,"")))</ns0:f>
      </ns0:c>
      <ns0:c r="G190" s="5"/>
      <ns0:c r="H190" s="5"/>
      <ns0:c r="I190" s="12" t="str">
        <ns0:f>IF(COUNTA(A190:E190,G190:H190)=0,"",IF(OR(A190="",B190="",AND(C190&lt;&gt;'Контрольный лист'!$A$10,C190&lt;&gt;'Контрольный лист'!$A$11),NOT(ISNUMBER(D190)),E190="",G190=""),"Заполнить данные",IF(COUNTIFS($B$5:$B$204,B190)&gt;1,"Повтор ID",IF(OR('Контрольный лист'!$B$6="",'Контрольный лист'!$D$6=""),"Заполнить данные",IF(OR(D190&lt;'Контрольный лист'!$B$6,D190&gt;'Контрольный лист'!$D$6),"Вне периода","")))))</ns0:f>
      </ns0:c>
    </ns0:row>
    <ns0:row r="191" ht="25" customHeight="1">
      <ns0:c r="A191" s="17"/>
      <ns0:c r="B191" s="17"/>
      <ns0:c r="C191" s="5"/>
      <ns0:c r="D191" s="6"/>
      <ns0:c r="E191" s="5"/>
      <ns0:c r="F191" s="22" t="str">
        <ns0:f>IF(B191="","",IF(C191='Контрольный лист'!$A$10,'Контрольный лист'!$C$10,IF(C191='Контрольный лист'!$A$11,'Контрольный лист'!$C$11,"")))</ns0:f>
      </ns0:c>
      <ns0:c r="G191" s="5"/>
      <ns0:c r="H191" s="5"/>
      <ns0:c r="I191" s="12" t="str">
        <ns0:f>IF(COUNTA(A191:E191,G191:H191)=0,"",IF(OR(A191="",B191="",AND(C191&lt;&gt;'Контрольный лист'!$A$10,C191&lt;&gt;'Контрольный лист'!$A$11),NOT(ISNUMBER(D191)),E191="",G191=""),"Заполнить данные",IF(COUNTIFS($B$5:$B$204,B191)&gt;1,"Повтор ID",IF(OR('Контрольный лист'!$B$6="",'Контрольный лист'!$D$6=""),"Заполнить данные",IF(OR(D191&lt;'Контрольный лист'!$B$6,D191&gt;'Контрольный лист'!$D$6),"Вне периода","")))))</ns0:f>
      </ns0:c>
    </ns0:row>
    <ns0:row r="192" ht="25" customHeight="1">
      <ns0:c r="A192" s="17"/>
      <ns0:c r="B192" s="17"/>
      <ns0:c r="C192" s="5"/>
      <ns0:c r="D192" s="6"/>
      <ns0:c r="E192" s="5"/>
      <ns0:c r="F192" s="22" t="str">
        <ns0:f>IF(B192="","",IF(C192='Контрольный лист'!$A$10,'Контрольный лист'!$C$10,IF(C192='Контрольный лист'!$A$11,'Контрольный лист'!$C$11,"")))</ns0:f>
      </ns0:c>
      <ns0:c r="G192" s="5"/>
      <ns0:c r="H192" s="5"/>
      <ns0:c r="I192" s="12" t="str">
        <ns0:f>IF(COUNTA(A192:E192,G192:H192)=0,"",IF(OR(A192="",B192="",AND(C192&lt;&gt;'Контрольный лист'!$A$10,C192&lt;&gt;'Контрольный лист'!$A$11),NOT(ISNUMBER(D192)),E192="",G192=""),"Заполнить данные",IF(COUNTIFS($B$5:$B$204,B192)&gt;1,"Повтор ID",IF(OR('Контрольный лист'!$B$6="",'Контрольный лист'!$D$6=""),"Заполнить данные",IF(OR(D192&lt;'Контрольный лист'!$B$6,D192&gt;'Контрольный лист'!$D$6),"Вне периода","")))))</ns0:f>
      </ns0:c>
    </ns0:row>
    <ns0:row r="193" ht="25" customHeight="1">
      <ns0:c r="A193" s="17"/>
      <ns0:c r="B193" s="17"/>
      <ns0:c r="C193" s="5"/>
      <ns0:c r="D193" s="6"/>
      <ns0:c r="E193" s="5"/>
      <ns0:c r="F193" s="22" t="str">
        <ns0:f>IF(B193="","",IF(C193='Контрольный лист'!$A$10,'Контрольный лист'!$C$10,IF(C193='Контрольный лист'!$A$11,'Контрольный лист'!$C$11,"")))</ns0:f>
      </ns0:c>
      <ns0:c r="G193" s="5"/>
      <ns0:c r="H193" s="5"/>
      <ns0:c r="I193" s="12" t="str">
        <ns0:f>IF(COUNTA(A193:E193,G193:H193)=0,"",IF(OR(A193="",B193="",AND(C193&lt;&gt;'Контрольный лист'!$A$10,C193&lt;&gt;'Контрольный лист'!$A$11),NOT(ISNUMBER(D193)),E193="",G193=""),"Заполнить данные",IF(COUNTIFS($B$5:$B$204,B193)&gt;1,"Повтор ID",IF(OR('Контрольный лист'!$B$6="",'Контрольный лист'!$D$6=""),"Заполнить данные",IF(OR(D193&lt;'Контрольный лист'!$B$6,D193&gt;'Контрольный лист'!$D$6),"Вне периода","")))))</ns0:f>
      </ns0:c>
    </ns0:row>
    <ns0:row r="194" ht="25" customHeight="1">
      <ns0:c r="A194" s="17"/>
      <ns0:c r="B194" s="17"/>
      <ns0:c r="C194" s="5"/>
      <ns0:c r="D194" s="6"/>
      <ns0:c r="E194" s="5"/>
      <ns0:c r="F194" s="22" t="str">
        <ns0:f>IF(B194="","",IF(C194='Контрольный лист'!$A$10,'Контрольный лист'!$C$10,IF(C194='Контрольный лист'!$A$11,'Контрольный лист'!$C$11,"")))</ns0:f>
      </ns0:c>
      <ns0:c r="G194" s="5"/>
      <ns0:c r="H194" s="5"/>
      <ns0:c r="I194" s="12" t="str">
        <ns0:f>IF(COUNTA(A194:E194,G194:H194)=0,"",IF(OR(A194="",B194="",AND(C194&lt;&gt;'Контрольный лист'!$A$10,C194&lt;&gt;'Контрольный лист'!$A$11),NOT(ISNUMBER(D194)),E194="",G194=""),"Заполнить данные",IF(COUNTIFS($B$5:$B$204,B194)&gt;1,"Повтор ID",IF(OR('Контрольный лист'!$B$6="",'Контрольный лист'!$D$6=""),"Заполнить данные",IF(OR(D194&lt;'Контрольный лист'!$B$6,D194&gt;'Контрольный лист'!$D$6),"Вне периода","")))))</ns0:f>
      </ns0:c>
    </ns0:row>
    <ns0:row r="195" ht="25" customHeight="1">
      <ns0:c r="A195" s="17"/>
      <ns0:c r="B195" s="17"/>
      <ns0:c r="C195" s="5"/>
      <ns0:c r="D195" s="6"/>
      <ns0:c r="E195" s="5"/>
      <ns0:c r="F195" s="22" t="str">
        <ns0:f>IF(B195="","",IF(C195='Контрольный лист'!$A$10,'Контрольный лист'!$C$10,IF(C195='Контрольный лист'!$A$11,'Контрольный лист'!$C$11,"")))</ns0:f>
      </ns0:c>
      <ns0:c r="G195" s="5"/>
      <ns0:c r="H195" s="5"/>
      <ns0:c r="I195" s="12" t="str">
        <ns0:f>IF(COUNTA(A195:E195,G195:H195)=0,"",IF(OR(A195="",B195="",AND(C195&lt;&gt;'Контрольный лист'!$A$10,C195&lt;&gt;'Контрольный лист'!$A$11),NOT(ISNUMBER(D195)),E195="",G195=""),"Заполнить данные",IF(COUNTIFS($B$5:$B$204,B195)&gt;1,"Повтор ID",IF(OR('Контрольный лист'!$B$6="",'Контрольный лист'!$D$6=""),"Заполнить данные",IF(OR(D195&lt;'Контрольный лист'!$B$6,D195&gt;'Контрольный лист'!$D$6),"Вне периода","")))))</ns0:f>
      </ns0:c>
    </ns0:row>
    <ns0:row r="196" ht="25" customHeight="1">
      <ns0:c r="A196" s="17"/>
      <ns0:c r="B196" s="17"/>
      <ns0:c r="C196" s="5"/>
      <ns0:c r="D196" s="6"/>
      <ns0:c r="E196" s="5"/>
      <ns0:c r="F196" s="22" t="str">
        <ns0:f>IF(B196="","",IF(C196='Контрольный лист'!$A$10,'Контрольный лист'!$C$10,IF(C196='Контрольный лист'!$A$11,'Контрольный лист'!$C$11,"")))</ns0:f>
      </ns0:c>
      <ns0:c r="G196" s="5"/>
      <ns0:c r="H196" s="5"/>
      <ns0:c r="I196" s="12" t="str">
        <ns0:f>IF(COUNTA(A196:E196,G196:H196)=0,"",IF(OR(A196="",B196="",AND(C196&lt;&gt;'Контрольный лист'!$A$10,C196&lt;&gt;'Контрольный лист'!$A$11),NOT(ISNUMBER(D196)),E196="",G196=""),"Заполнить данные",IF(COUNTIFS($B$5:$B$204,B196)&gt;1,"Повтор ID",IF(OR('Контрольный лист'!$B$6="",'Контрольный лист'!$D$6=""),"Заполнить данные",IF(OR(D196&lt;'Контрольный лист'!$B$6,D196&gt;'Контрольный лист'!$D$6),"Вне периода","")))))</ns0:f>
      </ns0:c>
    </ns0:row>
    <ns0:row r="197" ht="25" customHeight="1">
      <ns0:c r="A197" s="17"/>
      <ns0:c r="B197" s="17"/>
      <ns0:c r="C197" s="5"/>
      <ns0:c r="D197" s="6"/>
      <ns0:c r="E197" s="5"/>
      <ns0:c r="F197" s="22" t="str">
        <ns0:f>IF(B197="","",IF(C197='Контрольный лист'!$A$10,'Контрольный лист'!$C$10,IF(C197='Контрольный лист'!$A$11,'Контрольный лист'!$C$11,"")))</ns0:f>
      </ns0:c>
      <ns0:c r="G197" s="5"/>
      <ns0:c r="H197" s="5"/>
      <ns0:c r="I197" s="12" t="str">
        <ns0:f>IF(COUNTA(A197:E197,G197:H197)=0,"",IF(OR(A197="",B197="",AND(C197&lt;&gt;'Контрольный лист'!$A$10,C197&lt;&gt;'Контрольный лист'!$A$11),NOT(ISNUMBER(D197)),E197="",G197=""),"Заполнить данные",IF(COUNTIFS($B$5:$B$204,B197)&gt;1,"Повтор ID",IF(OR('Контрольный лист'!$B$6="",'Контрольный лист'!$D$6=""),"Заполнить данные",IF(OR(D197&lt;'Контрольный лист'!$B$6,D197&gt;'Контрольный лист'!$D$6),"Вне периода","")))))</ns0:f>
      </ns0:c>
    </ns0:row>
    <ns0:row r="198" ht="25" customHeight="1">
      <ns0:c r="A198" s="17"/>
      <ns0:c r="B198" s="17"/>
      <ns0:c r="C198" s="5"/>
      <ns0:c r="D198" s="6"/>
      <ns0:c r="E198" s="5"/>
      <ns0:c r="F198" s="22" t="str">
        <ns0:f>IF(B198="","",IF(C198='Контрольный лист'!$A$10,'Контрольный лист'!$C$10,IF(C198='Контрольный лист'!$A$11,'Контрольный лист'!$C$11,"")))</ns0:f>
      </ns0:c>
      <ns0:c r="G198" s="5"/>
      <ns0:c r="H198" s="5"/>
      <ns0:c r="I198" s="12" t="str">
        <ns0:f>IF(COUNTA(A198:E198,G198:H198)=0,"",IF(OR(A198="",B198="",AND(C198&lt;&gt;'Контрольный лист'!$A$10,C198&lt;&gt;'Контрольный лист'!$A$11),NOT(ISNUMBER(D198)),E198="",G198=""),"Заполнить данные",IF(COUNTIFS($B$5:$B$204,B198)&gt;1,"Повтор ID",IF(OR('Контрольный лист'!$B$6="",'Контрольный лист'!$D$6=""),"Заполнить данные",IF(OR(D198&lt;'Контрольный лист'!$B$6,D198&gt;'Контрольный лист'!$D$6),"Вне периода","")))))</ns0:f>
      </ns0:c>
    </ns0:row>
    <ns0:row r="199" ht="25" customHeight="1">
      <ns0:c r="A199" s="17"/>
      <ns0:c r="B199" s="17"/>
      <ns0:c r="C199" s="5"/>
      <ns0:c r="D199" s="6"/>
      <ns0:c r="E199" s="5"/>
      <ns0:c r="F199" s="22" t="str">
        <ns0:f>IF(B199="","",IF(C199='Контрольный лист'!$A$10,'Контрольный лист'!$C$10,IF(C199='Контрольный лист'!$A$11,'Контрольный лист'!$C$11,"")))</ns0:f>
      </ns0:c>
      <ns0:c r="G199" s="5"/>
      <ns0:c r="H199" s="5"/>
      <ns0:c r="I199" s="12" t="str">
        <ns0:f>IF(COUNTA(A199:E199,G199:H199)=0,"",IF(OR(A199="",B199="",AND(C199&lt;&gt;'Контрольный лист'!$A$10,C199&lt;&gt;'Контрольный лист'!$A$11),NOT(ISNUMBER(D199)),E199="",G199=""),"Заполнить данные",IF(COUNTIFS($B$5:$B$204,B199)&gt;1,"Повтор ID",IF(OR('Контрольный лист'!$B$6="",'Контрольный лист'!$D$6=""),"Заполнить данные",IF(OR(D199&lt;'Контрольный лист'!$B$6,D199&gt;'Контрольный лист'!$D$6),"Вне периода","")))))</ns0:f>
      </ns0:c>
    </ns0:row>
    <ns0:row r="200" ht="25" customHeight="1">
      <ns0:c r="A200" s="17"/>
      <ns0:c r="B200" s="17"/>
      <ns0:c r="C200" s="5"/>
      <ns0:c r="D200" s="6"/>
      <ns0:c r="E200" s="5"/>
      <ns0:c r="F200" s="22" t="str">
        <ns0:f>IF(B200="","",IF(C200='Контрольный лист'!$A$10,'Контрольный лист'!$C$10,IF(C200='Контрольный лист'!$A$11,'Контрольный лист'!$C$11,"")))</ns0:f>
      </ns0:c>
      <ns0:c r="G200" s="5"/>
      <ns0:c r="H200" s="5"/>
      <ns0:c r="I200" s="12" t="str">
        <ns0:f>IF(COUNTA(A200:E200,G200:H200)=0,"",IF(OR(A200="",B200="",AND(C200&lt;&gt;'Контрольный лист'!$A$10,C200&lt;&gt;'Контрольный лист'!$A$11),NOT(ISNUMBER(D200)),E200="",G200=""),"Заполнить данные",IF(COUNTIFS($B$5:$B$204,B200)&gt;1,"Повтор ID",IF(OR('Контрольный лист'!$B$6="",'Контрольный лист'!$D$6=""),"Заполнить данные",IF(OR(D200&lt;'Контрольный лист'!$B$6,D200&gt;'Контрольный лист'!$D$6),"Вне периода","")))))</ns0:f>
      </ns0:c>
    </ns0:row>
    <ns0:row r="201" ht="25" customHeight="1">
      <ns0:c r="A201" s="17"/>
      <ns0:c r="B201" s="17"/>
      <ns0:c r="C201" s="5"/>
      <ns0:c r="D201" s="6"/>
      <ns0:c r="E201" s="5"/>
      <ns0:c r="F201" s="22" t="str">
        <ns0:f>IF(B201="","",IF(C201='Контрольный лист'!$A$10,'Контрольный лист'!$C$10,IF(C201='Контрольный лист'!$A$11,'Контрольный лист'!$C$11,"")))</ns0:f>
      </ns0:c>
      <ns0:c r="G201" s="5"/>
      <ns0:c r="H201" s="5"/>
      <ns0:c r="I201" s="12" t="str">
        <ns0:f>IF(COUNTA(A201:E201,G201:H201)=0,"",IF(OR(A201="",B201="",AND(C201&lt;&gt;'Контрольный лист'!$A$10,C201&lt;&gt;'Контрольный лист'!$A$11),NOT(ISNUMBER(D201)),E201="",G201=""),"Заполнить данные",IF(COUNTIFS($B$5:$B$204,B201)&gt;1,"Повтор ID",IF(OR('Контрольный лист'!$B$6="",'Контрольный лист'!$D$6=""),"Заполнить данные",IF(OR(D201&lt;'Контрольный лист'!$B$6,D201&gt;'Контрольный лист'!$D$6),"Вне периода","")))))</ns0:f>
      </ns0:c>
    </ns0:row>
    <ns0:row r="202" ht="25" customHeight="1">
      <ns0:c r="A202" s="17"/>
      <ns0:c r="B202" s="17"/>
      <ns0:c r="C202" s="5"/>
      <ns0:c r="D202" s="6"/>
      <ns0:c r="E202" s="5"/>
      <ns0:c r="F202" s="22" t="str">
        <ns0:f>IF(B202="","",IF(C202='Контрольный лист'!$A$10,'Контрольный лист'!$C$10,IF(C202='Контрольный лист'!$A$11,'Контрольный лист'!$C$11,"")))</ns0:f>
      </ns0:c>
      <ns0:c r="G202" s="5"/>
      <ns0:c r="H202" s="5"/>
      <ns0:c r="I202" s="12" t="str">
        <ns0:f>IF(COUNTA(A202:E202,G202:H202)=0,"",IF(OR(A202="",B202="",AND(C202&lt;&gt;'Контрольный лист'!$A$10,C202&lt;&gt;'Контрольный лист'!$A$11),NOT(ISNUMBER(D202)),E202="",G202=""),"Заполнить данные",IF(COUNTIFS($B$5:$B$204,B202)&gt;1,"Повтор ID",IF(OR('Контрольный лист'!$B$6="",'Контрольный лист'!$D$6=""),"Заполнить данные",IF(OR(D202&lt;'Контрольный лист'!$B$6,D202&gt;'Контрольный лист'!$D$6),"Вне периода","")))))</ns0:f>
      </ns0:c>
    </ns0:row>
    <ns0:row r="203" ht="25" customHeight="1">
      <ns0:c r="A203" s="17"/>
      <ns0:c r="B203" s="17"/>
      <ns0:c r="C203" s="5"/>
      <ns0:c r="D203" s="6"/>
      <ns0:c r="E203" s="5"/>
      <ns0:c r="F203" s="22" t="str">
        <ns0:f>IF(B203="","",IF(C203='Контрольный лист'!$A$10,'Контрольный лист'!$C$10,IF(C203='Контрольный лист'!$A$11,'Контрольный лист'!$C$11,"")))</ns0:f>
      </ns0:c>
      <ns0:c r="G203" s="5"/>
      <ns0:c r="H203" s="5"/>
      <ns0:c r="I203" s="12" t="str">
        <ns0:f>IF(COUNTA(A203:E203,G203:H203)=0,"",IF(OR(A203="",B203="",AND(C203&lt;&gt;'Контрольный лист'!$A$10,C203&lt;&gt;'Контрольный лист'!$A$11),NOT(ISNUMBER(D203)),E203="",G203=""),"Заполнить данные",IF(COUNTIFS($B$5:$B$204,B203)&gt;1,"Повтор ID",IF(OR('Контрольный лист'!$B$6="",'Контрольный лист'!$D$6=""),"Заполнить данные",IF(OR(D203&lt;'Контрольный лист'!$B$6,D203&gt;'Контрольный лист'!$D$6),"Вне периода","")))))</ns0:f>
      </ns0:c>
    </ns0:row>
    <ns0:row r="204" ht="25" customHeight="1">
      <ns0:c r="A204" s="17"/>
      <ns0:c r="B204" s="17"/>
      <ns0:c r="C204" s="5"/>
      <ns0:c r="D204" s="6"/>
      <ns0:c r="E204" s="5"/>
      <ns0:c r="F204" s="22" t="str">
        <ns0:f>IF(B204="","",IF(C204='Контрольный лист'!$A$10,'Контрольный лист'!$C$10,IF(C204='Контрольный лист'!$A$11,'Контрольный лист'!$C$11,"")))</ns0:f>
      </ns0:c>
      <ns0:c r="G204" s="5"/>
      <ns0:c r="H204" s="5"/>
      <ns0:c r="I204" s="12" t="str">
        <ns0:f>IF(COUNTA(A204:E204,G204:H204)=0,"",IF(OR(A204="",B204="",AND(C204&lt;&gt;'Контрольный лист'!$A$10,C204&lt;&gt;'Контрольный лист'!$A$11),NOT(ISNUMBER(D204)),E204="",G204=""),"Заполнить данные",IF(COUNTIFS($B$5:$B$204,B204)&gt;1,"Повтор ID",IF(OR('Контрольный лист'!$B$6="",'Контрольный лист'!$D$6=""),"Заполнить данные",IF(OR(D204&lt;'Контрольный лист'!$B$6,D204&gt;'Контрольный лист'!$D$6),"Вне периода","")))))</ns0:f>
      </ns0:c>
    </ns0:row>
  </ns0:sheetData>
  <ns0:mergeCells>
    <ns0:mergeCell ref="A1:I1"/>
    <ns0:mergeCell ref="A2:I2"/>
  </ns0:mergeCells>
  <ns0:conditionalFormatting sqref="I5:I204">
    <ns0:cfRule type="expression" dxfId="0" priority="1">
      <ns0:formula>$I5&lt;&gt;""</ns0:formula>
    </ns0:cfRule>
  </ns0:conditionalFormatting>
  <ns0:dataValidations count="2">
    <ns0:dataValidation type="list" sqref="C5:C204">
      <ns0:formula1>"Письменная работа,Пробный экзамен"</ns0:formula1>
    </ns0:dataValidation>
    <ns0:dataValidation type="list" sqref="G5:G204">
      <ns0:formula1>"Передано,Принято,Замечания"</ns0:formula1>
    </ns0:dataValidation>
  </ns0:dataValidations>
  <ns0:pageMargins left="0.7" right="0.7" top="0.75" bottom="0.75" header="0.3" footer="0.3"/>
  <ns0:printOptions horizontalCentered="1"/>
  <ns0:pageMargins left="0.25" right="0.25" top="0.35" bottom="0.35" header="0.15" footer="0.15"/>
  <ns0:pageSetup paperSize="9" orientation="landscape" fitToWidth="1" fitToHeight="0"/>
</ns0:worksheet>
</file>